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8_{727C5C55-910C-4401-8DDC-763225C1FAB6}" xr6:coauthVersionLast="47" xr6:coauthVersionMax="47" xr10:uidLastSave="{00000000-0000-0000-0000-000000000000}"/>
  <bookViews>
    <workbookView xWindow="-96" yWindow="0" windowWidth="11712" windowHeight="12336" xr2:uid="{C770497A-2BDF-4CB4-A67D-5A196CA2AD0E}"/>
  </bookViews>
  <sheets>
    <sheet name="Jumlah Pelayanan Kesehatan Us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U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<sst xmlns="http://schemas.openxmlformats.org/spreadsheetml/2006/main" count="134" uniqueCount="53">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</sst>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/>
  </cellXfs>
  <cellStyles count="7">
    <cellStyle name="Comma [0] 2 2" xfId="4" xr:uid="{63665C9F-826A-47A9-85DC-7428C722E48A}"/>
    <cellStyle name="Comma 10" xfId="5" xr:uid="{E350D0A7-2472-4AFB-AF19-05C78BFB2EF1}"/>
    <cellStyle name="Comma 2" xfId="6" xr:uid="{E54877E8-816B-4003-B244-751121FA2648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topLeftCell="R1" workbookViewId="0">
      <selection activeCell="V2" sqref="A1:V15"/>
    </sheetView>
  </sheetViews>
  <sheetFormatPr defaultRowHeight="14.4" x14ac:dyDescent="0.3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2" max="12" width="11.5546875" bestFit="1" customWidth="1"/>
    <col min="13" max="13" width="14.33203125" bestFit="1" customWidth="1"/>
    <col min="14" max="14" width="10.21875" customWidth="1"/>
    <col min="16" max="16" width="10.21875" bestFit="1" customWidth="1"/>
    <col min="17" max="17" width="9.44140625" customWidth="1"/>
    <col min="18" max="18" width="14" customWidth="1"/>
  </cols>
  <sheetData>
    <row r="1" spans="1:22" x14ac:dyDescent="0.3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43</v>
      </c>
      <c r="O1" s="1" t="s">
        <v>46</v>
      </c>
      <c r="P1" s="1" t="s">
        <v>47</v>
      </c>
      <c r="Q1" s="1" t="s">
        <v>48</v>
      </c>
      <c r="R1" s="1" t="s">
        <v>6</v>
      </c>
      <c r="S1" s="1" t="s">
        <v>49</v>
      </c>
      <c r="T1" s="1" t="s">
        <v>50</v>
      </c>
      <c r="U1" s="1" t="s">
        <v>51</v>
      </c>
      <c r="V1" s="4" t="s">
        <v>6</v>
      </c>
    </row>
    <row r="2" spans="1:22" x14ac:dyDescent="0.3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2023</v>
      </c>
      <c r="L2" s="3">
        <v>1197</v>
      </c>
      <c r="M2" s="3">
        <v>1361</v>
      </c>
      <c r="N2" s="3">
        <f t="shared" ref="N2:N15" si="0">SUM(L2:M2)</f>
        <v>2558</v>
      </c>
      <c r="O2" s="3">
        <v>972</v>
      </c>
      <c r="P2" s="3">
        <v>972</v>
      </c>
      <c r="Q2" s="7">
        <f>O2+P2</f>
        <v>1944</v>
      </c>
      <c r="R2" s="3" t="s">
        <v>27</v>
      </c>
      <c r="S2" s="8">
        <f>(O2/L2)*100</f>
        <v>81.203007518796994</v>
      </c>
      <c r="T2" s="8">
        <f t="shared" ref="T2:U15" si="1">(P2/M2)*100</f>
        <v>71.418074944893462</v>
      </c>
      <c r="U2" s="8">
        <f t="shared" si="1"/>
        <v>75.99687255668492</v>
      </c>
      <c r="V2" s="5" t="s">
        <v>52</v>
      </c>
    </row>
    <row r="3" spans="1:22" x14ac:dyDescent="0.3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2023</v>
      </c>
      <c r="L3" s="3">
        <v>1163</v>
      </c>
      <c r="M3" s="3">
        <v>1131</v>
      </c>
      <c r="N3" s="3">
        <f t="shared" si="0"/>
        <v>2294</v>
      </c>
      <c r="O3" s="3">
        <v>995</v>
      </c>
      <c r="P3" s="3">
        <v>1224</v>
      </c>
      <c r="Q3" s="7">
        <f t="shared" ref="Q3:Q15" si="2">O3+P3</f>
        <v>2219</v>
      </c>
      <c r="R3" s="3" t="s">
        <v>27</v>
      </c>
      <c r="S3" s="8">
        <f t="shared" ref="S3:S15" si="3">(O3/L3)*100</f>
        <v>85.554600171969042</v>
      </c>
      <c r="T3" s="8">
        <f t="shared" si="1"/>
        <v>108.22281167108754</v>
      </c>
      <c r="U3" s="8">
        <f t="shared" si="1"/>
        <v>96.730601569311247</v>
      </c>
      <c r="V3" s="5" t="s">
        <v>52</v>
      </c>
    </row>
    <row r="4" spans="1:22" x14ac:dyDescent="0.3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2023</v>
      </c>
      <c r="L4" s="3">
        <v>1594</v>
      </c>
      <c r="M4" s="3">
        <v>1715</v>
      </c>
      <c r="N4" s="3">
        <f t="shared" si="0"/>
        <v>3309</v>
      </c>
      <c r="O4" s="3">
        <v>1488</v>
      </c>
      <c r="P4" s="3">
        <v>1703</v>
      </c>
      <c r="Q4" s="7">
        <f t="shared" si="2"/>
        <v>3191</v>
      </c>
      <c r="R4" s="3" t="s">
        <v>27</v>
      </c>
      <c r="S4" s="8">
        <f t="shared" si="3"/>
        <v>93.350062735257211</v>
      </c>
      <c r="T4" s="8">
        <f t="shared" si="1"/>
        <v>99.300291545189495</v>
      </c>
      <c r="U4" s="8">
        <f t="shared" si="1"/>
        <v>96.433967966152906</v>
      </c>
      <c r="V4" s="5" t="s">
        <v>52</v>
      </c>
    </row>
    <row r="5" spans="1:22" x14ac:dyDescent="0.3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2023</v>
      </c>
      <c r="L5" s="3">
        <v>2056</v>
      </c>
      <c r="M5" s="3">
        <v>2144</v>
      </c>
      <c r="N5" s="3">
        <f t="shared" si="0"/>
        <v>4200</v>
      </c>
      <c r="O5" s="3">
        <v>1455</v>
      </c>
      <c r="P5" s="3">
        <v>1720</v>
      </c>
      <c r="Q5" s="7">
        <f t="shared" si="2"/>
        <v>3175</v>
      </c>
      <c r="R5" s="3" t="s">
        <v>27</v>
      </c>
      <c r="S5" s="8">
        <f t="shared" si="3"/>
        <v>70.768482490272376</v>
      </c>
      <c r="T5" s="8">
        <f t="shared" si="1"/>
        <v>80.223880597014926</v>
      </c>
      <c r="U5" s="8">
        <f t="shared" si="1"/>
        <v>75.595238095238088</v>
      </c>
      <c r="V5" s="5" t="s">
        <v>52</v>
      </c>
    </row>
    <row r="6" spans="1:22" x14ac:dyDescent="0.3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2023</v>
      </c>
      <c r="L6" s="3">
        <v>1090</v>
      </c>
      <c r="M6" s="3">
        <v>1148</v>
      </c>
      <c r="N6" s="3">
        <f t="shared" si="0"/>
        <v>2238</v>
      </c>
      <c r="O6" s="3">
        <v>894</v>
      </c>
      <c r="P6" s="3">
        <v>1038</v>
      </c>
      <c r="Q6" s="7">
        <f t="shared" si="2"/>
        <v>1932</v>
      </c>
      <c r="R6" s="3" t="s">
        <v>27</v>
      </c>
      <c r="S6" s="8">
        <f t="shared" si="3"/>
        <v>82.018348623853214</v>
      </c>
      <c r="T6" s="8">
        <f t="shared" si="1"/>
        <v>90.41811846689896</v>
      </c>
      <c r="U6" s="8">
        <f t="shared" si="1"/>
        <v>86.327077747989279</v>
      </c>
      <c r="V6" s="5" t="s">
        <v>52</v>
      </c>
    </row>
    <row r="7" spans="1:22" x14ac:dyDescent="0.3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2023</v>
      </c>
      <c r="L7" s="3">
        <v>889</v>
      </c>
      <c r="M7" s="3">
        <v>847</v>
      </c>
      <c r="N7" s="3">
        <f t="shared" si="0"/>
        <v>1736</v>
      </c>
      <c r="O7" s="3">
        <v>520</v>
      </c>
      <c r="P7" s="3">
        <v>759</v>
      </c>
      <c r="Q7" s="7">
        <f t="shared" si="2"/>
        <v>1279</v>
      </c>
      <c r="R7" s="3" t="s">
        <v>27</v>
      </c>
      <c r="S7" s="8">
        <f t="shared" si="3"/>
        <v>58.492688413948258</v>
      </c>
      <c r="T7" s="8">
        <f t="shared" si="1"/>
        <v>89.610389610389603</v>
      </c>
      <c r="U7" s="8">
        <f t="shared" si="1"/>
        <v>73.675115207373281</v>
      </c>
      <c r="V7" s="5" t="s">
        <v>52</v>
      </c>
    </row>
    <row r="8" spans="1:22" x14ac:dyDescent="0.3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2023</v>
      </c>
      <c r="L8" s="3">
        <v>2559</v>
      </c>
      <c r="M8" s="3">
        <v>2736</v>
      </c>
      <c r="N8" s="3">
        <f t="shared" si="0"/>
        <v>5295</v>
      </c>
      <c r="O8" s="3">
        <v>1501</v>
      </c>
      <c r="P8" s="3">
        <v>2130</v>
      </c>
      <c r="Q8" s="7">
        <f t="shared" si="2"/>
        <v>3631</v>
      </c>
      <c r="R8" s="3" t="s">
        <v>27</v>
      </c>
      <c r="S8" s="8">
        <f t="shared" si="3"/>
        <v>58.655724892536142</v>
      </c>
      <c r="T8" s="8">
        <f t="shared" si="1"/>
        <v>77.850877192982466</v>
      </c>
      <c r="U8" s="8">
        <f t="shared" si="1"/>
        <v>68.574126534466473</v>
      </c>
      <c r="V8" s="5" t="s">
        <v>52</v>
      </c>
    </row>
    <row r="9" spans="1:22" x14ac:dyDescent="0.3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2023</v>
      </c>
      <c r="L9" s="3">
        <v>885</v>
      </c>
      <c r="M9" s="3">
        <v>964</v>
      </c>
      <c r="N9" s="3">
        <f t="shared" si="0"/>
        <v>1849</v>
      </c>
      <c r="O9" s="3">
        <v>421</v>
      </c>
      <c r="P9" s="3">
        <v>775</v>
      </c>
      <c r="Q9" s="7">
        <f t="shared" si="2"/>
        <v>1196</v>
      </c>
      <c r="R9" s="3" t="s">
        <v>27</v>
      </c>
      <c r="S9" s="8">
        <f t="shared" si="3"/>
        <v>47.570621468926554</v>
      </c>
      <c r="T9" s="8">
        <f t="shared" si="1"/>
        <v>80.394190871369304</v>
      </c>
      <c r="U9" s="8">
        <f t="shared" si="1"/>
        <v>64.683612763656029</v>
      </c>
      <c r="V9" s="5" t="s">
        <v>52</v>
      </c>
    </row>
    <row r="10" spans="1:22" x14ac:dyDescent="0.3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2023</v>
      </c>
      <c r="L10" s="3">
        <v>795</v>
      </c>
      <c r="M10" s="3">
        <v>772</v>
      </c>
      <c r="N10" s="3">
        <f t="shared" si="0"/>
        <v>1567</v>
      </c>
      <c r="O10" s="3">
        <v>684</v>
      </c>
      <c r="P10" s="3">
        <v>744</v>
      </c>
      <c r="Q10" s="7">
        <f t="shared" si="2"/>
        <v>1428</v>
      </c>
      <c r="R10" s="3" t="s">
        <v>27</v>
      </c>
      <c r="S10" s="8">
        <f t="shared" si="3"/>
        <v>86.037735849056602</v>
      </c>
      <c r="T10" s="8">
        <f t="shared" si="1"/>
        <v>96.373056994818654</v>
      </c>
      <c r="U10" s="8">
        <f t="shared" si="1"/>
        <v>91.129546904913852</v>
      </c>
      <c r="V10" s="5" t="s">
        <v>52</v>
      </c>
    </row>
    <row r="11" spans="1:22" x14ac:dyDescent="0.3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2023</v>
      </c>
      <c r="L11" s="3">
        <v>1017</v>
      </c>
      <c r="M11" s="3">
        <v>1108</v>
      </c>
      <c r="N11" s="3">
        <f t="shared" si="0"/>
        <v>2125</v>
      </c>
      <c r="O11" s="3">
        <v>919</v>
      </c>
      <c r="P11" s="3">
        <v>996</v>
      </c>
      <c r="Q11" s="7">
        <f t="shared" si="2"/>
        <v>1915</v>
      </c>
      <c r="R11" s="3" t="s">
        <v>27</v>
      </c>
      <c r="S11" s="8">
        <f t="shared" si="3"/>
        <v>90.363815142576215</v>
      </c>
      <c r="T11" s="8">
        <f t="shared" si="1"/>
        <v>89.891696750902526</v>
      </c>
      <c r="U11" s="8">
        <f t="shared" si="1"/>
        <v>90.117647058823522</v>
      </c>
      <c r="V11" s="5" t="s">
        <v>52</v>
      </c>
    </row>
    <row r="12" spans="1:22" x14ac:dyDescent="0.3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2023</v>
      </c>
      <c r="L12" s="3">
        <v>448</v>
      </c>
      <c r="M12" s="3">
        <v>490</v>
      </c>
      <c r="N12" s="3">
        <f t="shared" si="0"/>
        <v>938</v>
      </c>
      <c r="O12" s="3">
        <v>416</v>
      </c>
      <c r="P12" s="3">
        <v>415</v>
      </c>
      <c r="Q12" s="7">
        <f t="shared" si="2"/>
        <v>831</v>
      </c>
      <c r="R12" s="3" t="s">
        <v>27</v>
      </c>
      <c r="S12" s="8">
        <f t="shared" si="3"/>
        <v>92.857142857142861</v>
      </c>
      <c r="T12" s="8">
        <f t="shared" si="1"/>
        <v>84.693877551020407</v>
      </c>
      <c r="U12" s="8">
        <f t="shared" si="1"/>
        <v>88.592750533049042</v>
      </c>
      <c r="V12" s="5" t="s">
        <v>52</v>
      </c>
    </row>
    <row r="13" spans="1:22" x14ac:dyDescent="0.3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2023</v>
      </c>
      <c r="L13" s="3">
        <v>609</v>
      </c>
      <c r="M13" s="3">
        <v>593</v>
      </c>
      <c r="N13" s="3">
        <f t="shared" si="0"/>
        <v>1202</v>
      </c>
      <c r="O13" s="3">
        <v>571</v>
      </c>
      <c r="P13" s="3">
        <v>630</v>
      </c>
      <c r="Q13" s="7">
        <f t="shared" si="2"/>
        <v>1201</v>
      </c>
      <c r="R13" s="3" t="s">
        <v>27</v>
      </c>
      <c r="S13" s="8">
        <f t="shared" si="3"/>
        <v>93.760262725779967</v>
      </c>
      <c r="T13" s="8">
        <f t="shared" si="1"/>
        <v>106.23946037099495</v>
      </c>
      <c r="U13" s="8">
        <f t="shared" si="1"/>
        <v>99.916805324459233</v>
      </c>
      <c r="V13" s="5" t="s">
        <v>52</v>
      </c>
    </row>
    <row r="14" spans="1:22" x14ac:dyDescent="0.3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2023</v>
      </c>
      <c r="L14" s="3">
        <v>568</v>
      </c>
      <c r="M14" s="3">
        <v>531</v>
      </c>
      <c r="N14" s="3">
        <f t="shared" si="0"/>
        <v>1099</v>
      </c>
      <c r="O14" s="3">
        <v>137</v>
      </c>
      <c r="P14" s="3">
        <v>620</v>
      </c>
      <c r="Q14" s="7">
        <f t="shared" si="2"/>
        <v>757</v>
      </c>
      <c r="R14" s="3" t="s">
        <v>27</v>
      </c>
      <c r="S14" s="8">
        <f t="shared" si="3"/>
        <v>24.119718309859156</v>
      </c>
      <c r="T14" s="8">
        <f t="shared" si="1"/>
        <v>116.7608286252354</v>
      </c>
      <c r="U14" s="8">
        <f t="shared" si="1"/>
        <v>68.880800727934485</v>
      </c>
      <c r="V14" s="5" t="s">
        <v>52</v>
      </c>
    </row>
    <row r="15" spans="1:22" x14ac:dyDescent="0.3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2023</v>
      </c>
      <c r="L15" s="3">
        <v>570</v>
      </c>
      <c r="M15" s="3">
        <v>569</v>
      </c>
      <c r="N15" s="3">
        <f t="shared" si="0"/>
        <v>1139</v>
      </c>
      <c r="O15" s="3">
        <v>495</v>
      </c>
      <c r="P15" s="3">
        <v>508</v>
      </c>
      <c r="Q15" s="7">
        <f t="shared" si="2"/>
        <v>1003</v>
      </c>
      <c r="R15" s="3" t="s">
        <v>27</v>
      </c>
      <c r="S15" s="8">
        <f t="shared" si="3"/>
        <v>86.842105263157904</v>
      </c>
      <c r="T15" s="8">
        <f t="shared" si="1"/>
        <v>89.279437609841821</v>
      </c>
      <c r="U15" s="8">
        <f t="shared" si="1"/>
        <v>88.059701492537314</v>
      </c>
      <c r="V15" s="5" t="s">
        <v>52</v>
      </c>
    </row>
  </sheetData>
  <dataValidations count="1">
    <dataValidation type="decimal" operator="greaterThan" allowBlank="1" showInputMessage="1" prompt="Terjadi Kesalahan - Masukkan Harus Berupa Angka" sqref="L2:P15" xr:uid="{D1B992C3-972F-4FE5-86CD-50EFCC5098DB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Pelayanan Kesehatan 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2025-01-13T04:22:08Z</dcterms:modified>
</cp:coreProperties>
</file>