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layanan Kesehatan Usia Lanjut di Kabupaten Mempawah\"/>
    </mc:Choice>
  </mc:AlternateContent>
  <xr:revisionPtr revIDLastSave="0" documentId="8_{012E3C5F-F799-4610-A293-D9D3F53A67A0}" xr6:coauthVersionLast="47" xr6:coauthVersionMax="47" xr10:uidLastSave="{00000000-0000-0000-0000-000000000000}"/>
  <bookViews>
    <workbookView xWindow="11424" yWindow="0" windowWidth="11712" windowHeight="12336" xr2:uid="{C770497A-2BDF-4CB4-A67D-5A196CA2AD0E}"/>
  </bookViews>
  <sheets>
    <sheet name="Persentase warga negara usia 6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1" l="1"/>
  <c r="U2" i="1"/>
  <c r="T3" i="1"/>
  <c r="U3" i="1"/>
  <c r="T4" i="1"/>
  <c r="U4" i="1"/>
  <c r="T5" i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2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2" i="1"/>
</calcChain>
</file>

<file path=xl/sharedStrings.xml><?xml version="1.0" encoding="utf-8"?>
<sst xmlns="http://schemas.openxmlformats.org/spreadsheetml/2006/main" count="134" uniqueCount="53">
  <si>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</si>
  <si>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</si>
  <si>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</si>
  <si>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</si>
  <si>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</si>
  <si>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</si>
  <si>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</si>
  <si>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</si>
  <si>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</si>
  <si>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</si>
  <si>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</si>
  <si>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</si>
  <si>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</si>
  <si>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</si>
  <si>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</si>
  <si>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</si>
  <si>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</si>
  <si>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</si>
  <si>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</si>
  <si>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</si>
  <si>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</si>
  <si>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</si>
  <si>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</si>
  <si>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</si>
  <si>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</si>
  <si>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</si>
  <si>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</si>
  <si>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orang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</si>
  <si>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</si>
  <si>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</si>
  <si>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</si>
  <si>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</si>
  <si>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</si>
  <si>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</si>
  <si>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</si>
  <si>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</si>
  <si>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</si>
  <si>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</si>
  <si>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</si>
  <si>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</si>
  <si>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</si>
  <si>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</si>
  <si>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</si>
  <si>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total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</si>
  <si>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</t>
    </r>
  </si>
  <si>
    <t>perempuan_≥60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</si>
  <si>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</si>
  <si>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perempuan_≥60_skrining</t>
  </si>
  <si>
    <t>total_skrining</t>
  </si>
  <si>
    <r>
      <t>persentase_laki_laki_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</si>
  <si>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persentase_perempuan_≥60_skrining</t>
  </si>
  <si>
    <t>persentase_total_skrining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</si>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</sst>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2" fontId="0" fillId="0" borderId="1" xfId="0" applyNumberFormat="1" applyBorder="1"/>
  </cellXfs>
  <cellStyles count="5">
    <cellStyle name="Comma [0] 2 2" xfId="4" xr:uid="{63665C9F-826A-47A9-85DC-7428C722E48A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V15"/>
  <sheetViews>
    <sheetView tabSelected="1" topLeftCell="L1" zoomScale="85" zoomScaleNormal="85" workbookViewId="0">
      <selection activeCell="R19" sqref="R19"/>
    </sheetView>
  </sheetViews>
  <sheetFormatPr defaultRowHeight="14.4" x14ac:dyDescent="0.3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1" max="11" width="6.109375" bestFit="1" customWidth="1"/>
    <col min="12" max="13" width="16" customWidth="1"/>
    <col min="14" max="14" width="11.5546875" customWidth="1"/>
    <col min="16" max="16" width="10.21875" bestFit="1" customWidth="1"/>
    <col min="17" max="17" width="9.44140625" customWidth="1"/>
    <col min="18" max="18" width="14" customWidth="1"/>
  </cols>
  <sheetData>
    <row r="1" spans="1:22" x14ac:dyDescent="0.3">
      <c r="A1" s="1" t="s">
        <v>0</v>
      </c>
      <c r="B1" s="1" t="s">
        <v>1</v>
      </c>
      <c r="C1" s="1" t="s">
        <v>28</v>
      </c>
      <c r="D1" s="4" t="s">
        <v>29</v>
      </c>
      <c r="E1" s="1" t="s">
        <v>2</v>
      </c>
      <c r="F1" s="1" t="s">
        <v>31</v>
      </c>
      <c r="G1" s="4" t="s">
        <v>32</v>
      </c>
      <c r="H1" s="1" t="s">
        <v>3</v>
      </c>
      <c r="I1" s="1" t="s">
        <v>42</v>
      </c>
      <c r="J1" s="1" t="s">
        <v>4</v>
      </c>
      <c r="K1" s="1" t="s">
        <v>5</v>
      </c>
      <c r="L1" s="1" t="s">
        <v>44</v>
      </c>
      <c r="M1" s="1" t="s">
        <v>45</v>
      </c>
      <c r="N1" s="1" t="s">
        <v>43</v>
      </c>
      <c r="O1" s="1" t="s">
        <v>46</v>
      </c>
      <c r="P1" s="1" t="s">
        <v>47</v>
      </c>
      <c r="Q1" s="1" t="s">
        <v>48</v>
      </c>
      <c r="R1" s="1" t="s">
        <v>6</v>
      </c>
      <c r="S1" s="1" t="s">
        <v>49</v>
      </c>
      <c r="T1" s="1" t="s">
        <v>50</v>
      </c>
      <c r="U1" s="1" t="s">
        <v>51</v>
      </c>
      <c r="V1" s="4" t="s">
        <v>6</v>
      </c>
    </row>
    <row r="2" spans="1:22" x14ac:dyDescent="0.3">
      <c r="A2" s="2">
        <v>61</v>
      </c>
      <c r="B2" s="2" t="s">
        <v>7</v>
      </c>
      <c r="C2" s="2">
        <v>6104</v>
      </c>
      <c r="D2" s="2" t="s">
        <v>30</v>
      </c>
      <c r="E2" s="2" t="s">
        <v>8</v>
      </c>
      <c r="F2" s="2">
        <v>6104080</v>
      </c>
      <c r="G2" s="5" t="s">
        <v>33</v>
      </c>
      <c r="H2" s="2" t="s">
        <v>9</v>
      </c>
      <c r="I2" s="6">
        <v>1060061</v>
      </c>
      <c r="J2" s="2" t="s">
        <v>10</v>
      </c>
      <c r="K2" s="3">
        <v>2020</v>
      </c>
      <c r="L2" s="3">
        <v>1274</v>
      </c>
      <c r="M2" s="3">
        <v>1375</v>
      </c>
      <c r="N2" s="3">
        <f>SUM(L2:M2)</f>
        <v>2649</v>
      </c>
      <c r="O2" s="3">
        <v>807</v>
      </c>
      <c r="P2" s="3">
        <v>929</v>
      </c>
      <c r="Q2" s="3">
        <f>O2+P2</f>
        <v>1736</v>
      </c>
      <c r="R2" s="3" t="s">
        <v>27</v>
      </c>
      <c r="S2" s="7">
        <f>(O2/L2)*100</f>
        <v>63.34379905808477</v>
      </c>
      <c r="T2" s="7">
        <f t="shared" ref="T2:U15" si="0">(P2/M2)*100</f>
        <v>67.563636363636363</v>
      </c>
      <c r="U2" s="7">
        <f t="shared" si="0"/>
        <v>65.534163835409586</v>
      </c>
      <c r="V2" s="3" t="s">
        <v>52</v>
      </c>
    </row>
    <row r="3" spans="1:22" x14ac:dyDescent="0.3">
      <c r="A3" s="2">
        <v>61</v>
      </c>
      <c r="B3" s="2" t="s">
        <v>7</v>
      </c>
      <c r="C3" s="2">
        <v>6104</v>
      </c>
      <c r="D3" s="2" t="s">
        <v>30</v>
      </c>
      <c r="E3" s="2" t="s">
        <v>8</v>
      </c>
      <c r="F3" s="2">
        <v>6104080</v>
      </c>
      <c r="G3" s="5" t="s">
        <v>33</v>
      </c>
      <c r="H3" s="2" t="s">
        <v>9</v>
      </c>
      <c r="I3" s="6">
        <v>1060062</v>
      </c>
      <c r="J3" s="2" t="s">
        <v>11</v>
      </c>
      <c r="K3" s="3">
        <v>2020</v>
      </c>
      <c r="L3" s="3">
        <v>1196</v>
      </c>
      <c r="M3" s="3">
        <v>1193</v>
      </c>
      <c r="N3" s="3">
        <f>SUM(L3:M3)</f>
        <v>2389</v>
      </c>
      <c r="O3" s="3">
        <v>644</v>
      </c>
      <c r="P3" s="3">
        <v>840</v>
      </c>
      <c r="Q3" s="3">
        <f t="shared" ref="Q3:Q15" si="1">O3+P3</f>
        <v>1484</v>
      </c>
      <c r="R3" s="3" t="s">
        <v>27</v>
      </c>
      <c r="S3" s="7">
        <f t="shared" ref="S3:S15" si="2">(O3/L3)*100</f>
        <v>53.846153846153847</v>
      </c>
      <c r="T3" s="7">
        <f t="shared" si="0"/>
        <v>70.410729253981557</v>
      </c>
      <c r="U3" s="7">
        <f t="shared" si="0"/>
        <v>62.11804102134785</v>
      </c>
      <c r="V3" s="3" t="s">
        <v>52</v>
      </c>
    </row>
    <row r="4" spans="1:22" x14ac:dyDescent="0.3">
      <c r="A4" s="2">
        <v>61</v>
      </c>
      <c r="B4" s="2" t="s">
        <v>7</v>
      </c>
      <c r="C4" s="2">
        <v>6104</v>
      </c>
      <c r="D4" s="2" t="s">
        <v>30</v>
      </c>
      <c r="E4" s="2" t="s">
        <v>8</v>
      </c>
      <c r="F4" s="2">
        <v>6104081</v>
      </c>
      <c r="G4" s="5" t="s">
        <v>34</v>
      </c>
      <c r="H4" s="2" t="s">
        <v>12</v>
      </c>
      <c r="I4" s="6">
        <v>1060063</v>
      </c>
      <c r="J4" s="2" t="s">
        <v>12</v>
      </c>
      <c r="K4" s="3">
        <v>2020</v>
      </c>
      <c r="L4" s="3">
        <v>1789</v>
      </c>
      <c r="M4" s="3">
        <v>1798</v>
      </c>
      <c r="N4" s="3">
        <f>SUM(L4:M4)</f>
        <v>3587</v>
      </c>
      <c r="O4" s="3">
        <v>912</v>
      </c>
      <c r="P4" s="3">
        <v>1366</v>
      </c>
      <c r="Q4" s="3">
        <f t="shared" si="1"/>
        <v>2278</v>
      </c>
      <c r="R4" s="3" t="s">
        <v>27</v>
      </c>
      <c r="S4" s="7">
        <f t="shared" si="2"/>
        <v>50.978200111794301</v>
      </c>
      <c r="T4" s="7">
        <f t="shared" si="0"/>
        <v>75.973303670745267</v>
      </c>
      <c r="U4" s="7">
        <f t="shared" si="0"/>
        <v>63.507109004739334</v>
      </c>
      <c r="V4" s="3" t="s">
        <v>52</v>
      </c>
    </row>
    <row r="5" spans="1:22" x14ac:dyDescent="0.3">
      <c r="A5" s="2">
        <v>61</v>
      </c>
      <c r="B5" s="2" t="s">
        <v>7</v>
      </c>
      <c r="C5" s="2">
        <v>6104</v>
      </c>
      <c r="D5" s="2" t="s">
        <v>30</v>
      </c>
      <c r="E5" s="2" t="s">
        <v>8</v>
      </c>
      <c r="F5" s="2">
        <v>6104090</v>
      </c>
      <c r="G5" s="5" t="s">
        <v>35</v>
      </c>
      <c r="H5" s="2" t="s">
        <v>13</v>
      </c>
      <c r="I5" s="6">
        <v>1060064</v>
      </c>
      <c r="J5" s="2" t="s">
        <v>13</v>
      </c>
      <c r="K5" s="3">
        <v>2020</v>
      </c>
      <c r="L5" s="3">
        <v>2139</v>
      </c>
      <c r="M5" s="3">
        <v>2209</v>
      </c>
      <c r="N5" s="3">
        <f t="shared" ref="N5:N10" si="3">SUM(L5:M5)</f>
        <v>4348</v>
      </c>
      <c r="O5" s="3">
        <v>1326</v>
      </c>
      <c r="P5" s="3">
        <v>1366</v>
      </c>
      <c r="Q5" s="3">
        <f t="shared" si="1"/>
        <v>2692</v>
      </c>
      <c r="R5" s="3" t="s">
        <v>27</v>
      </c>
      <c r="S5" s="7">
        <f t="shared" si="2"/>
        <v>61.991584852734924</v>
      </c>
      <c r="T5" s="7">
        <f t="shared" si="0"/>
        <v>61.837935717519244</v>
      </c>
      <c r="U5" s="7">
        <f t="shared" si="0"/>
        <v>61.913523459061636</v>
      </c>
      <c r="V5" s="3" t="s">
        <v>52</v>
      </c>
    </row>
    <row r="6" spans="1:22" x14ac:dyDescent="0.3">
      <c r="A6" s="2">
        <v>61</v>
      </c>
      <c r="B6" s="2" t="s">
        <v>7</v>
      </c>
      <c r="C6" s="2">
        <v>6104</v>
      </c>
      <c r="D6" s="2" t="s">
        <v>30</v>
      </c>
      <c r="E6" s="2" t="s">
        <v>8</v>
      </c>
      <c r="F6" s="2">
        <v>6104090</v>
      </c>
      <c r="G6" s="5" t="s">
        <v>35</v>
      </c>
      <c r="H6" s="2" t="s">
        <v>13</v>
      </c>
      <c r="I6" s="6">
        <v>1060065</v>
      </c>
      <c r="J6" s="2" t="s">
        <v>14</v>
      </c>
      <c r="K6" s="3">
        <v>2020</v>
      </c>
      <c r="L6" s="3">
        <v>1220</v>
      </c>
      <c r="M6" s="3">
        <v>1195</v>
      </c>
      <c r="N6" s="3">
        <f t="shared" si="3"/>
        <v>2415</v>
      </c>
      <c r="O6" s="3">
        <v>638</v>
      </c>
      <c r="P6" s="3">
        <v>815</v>
      </c>
      <c r="Q6" s="3">
        <f t="shared" si="1"/>
        <v>1453</v>
      </c>
      <c r="R6" s="3" t="s">
        <v>27</v>
      </c>
      <c r="S6" s="7">
        <f t="shared" si="2"/>
        <v>52.295081967213122</v>
      </c>
      <c r="T6" s="7">
        <f t="shared" si="0"/>
        <v>68.20083682008368</v>
      </c>
      <c r="U6" s="7">
        <f t="shared" si="0"/>
        <v>60.165631469979296</v>
      </c>
      <c r="V6" s="3" t="s">
        <v>52</v>
      </c>
    </row>
    <row r="7" spans="1:22" x14ac:dyDescent="0.3">
      <c r="A7" s="2">
        <v>61</v>
      </c>
      <c r="B7" s="2" t="s">
        <v>7</v>
      </c>
      <c r="C7" s="2">
        <v>6104</v>
      </c>
      <c r="D7" s="2" t="s">
        <v>30</v>
      </c>
      <c r="E7" s="2" t="s">
        <v>8</v>
      </c>
      <c r="F7" s="2">
        <v>6104091</v>
      </c>
      <c r="G7" s="5" t="s">
        <v>36</v>
      </c>
      <c r="H7" s="2" t="s">
        <v>15</v>
      </c>
      <c r="I7" s="6">
        <v>1060066</v>
      </c>
      <c r="J7" s="2" t="s">
        <v>16</v>
      </c>
      <c r="K7" s="3">
        <v>2020</v>
      </c>
      <c r="L7" s="3">
        <v>888</v>
      </c>
      <c r="M7" s="3">
        <v>865</v>
      </c>
      <c r="N7" s="3">
        <f t="shared" si="3"/>
        <v>1753</v>
      </c>
      <c r="O7" s="3">
        <v>567</v>
      </c>
      <c r="P7" s="3">
        <v>705</v>
      </c>
      <c r="Q7" s="3">
        <f t="shared" si="1"/>
        <v>1272</v>
      </c>
      <c r="R7" s="3" t="s">
        <v>27</v>
      </c>
      <c r="S7" s="7">
        <f t="shared" si="2"/>
        <v>63.851351351351347</v>
      </c>
      <c r="T7" s="7">
        <f t="shared" si="0"/>
        <v>81.502890173410407</v>
      </c>
      <c r="U7" s="7">
        <f t="shared" si="0"/>
        <v>72.561323445521964</v>
      </c>
      <c r="V7" s="3" t="s">
        <v>52</v>
      </c>
    </row>
    <row r="8" spans="1:22" x14ac:dyDescent="0.3">
      <c r="A8" s="2">
        <v>61</v>
      </c>
      <c r="B8" s="2" t="s">
        <v>7</v>
      </c>
      <c r="C8" s="2">
        <v>6104</v>
      </c>
      <c r="D8" s="2" t="s">
        <v>30</v>
      </c>
      <c r="E8" s="2" t="s">
        <v>8</v>
      </c>
      <c r="F8" s="2">
        <v>6104100</v>
      </c>
      <c r="G8" s="5" t="s">
        <v>37</v>
      </c>
      <c r="H8" s="2" t="s">
        <v>17</v>
      </c>
      <c r="I8" s="6">
        <v>1060067</v>
      </c>
      <c r="J8" s="2" t="s">
        <v>18</v>
      </c>
      <c r="K8" s="3">
        <v>2020</v>
      </c>
      <c r="L8" s="3">
        <v>2438</v>
      </c>
      <c r="M8" s="3">
        <v>2539</v>
      </c>
      <c r="N8" s="3">
        <f t="shared" si="3"/>
        <v>4977</v>
      </c>
      <c r="O8" s="3">
        <v>1493</v>
      </c>
      <c r="P8" s="3">
        <v>1639</v>
      </c>
      <c r="Q8" s="3">
        <f t="shared" si="1"/>
        <v>3132</v>
      </c>
      <c r="R8" s="3" t="s">
        <v>27</v>
      </c>
      <c r="S8" s="7">
        <f t="shared" si="2"/>
        <v>61.238720262510249</v>
      </c>
      <c r="T8" s="7">
        <f t="shared" si="0"/>
        <v>64.552973611658132</v>
      </c>
      <c r="U8" s="7">
        <f t="shared" si="0"/>
        <v>62.929475587703429</v>
      </c>
      <c r="V8" s="3" t="s">
        <v>52</v>
      </c>
    </row>
    <row r="9" spans="1:22" x14ac:dyDescent="0.3">
      <c r="A9" s="2">
        <v>61</v>
      </c>
      <c r="B9" s="2" t="s">
        <v>7</v>
      </c>
      <c r="C9" s="2">
        <v>6104</v>
      </c>
      <c r="D9" s="2" t="s">
        <v>30</v>
      </c>
      <c r="E9" s="2" t="s">
        <v>8</v>
      </c>
      <c r="F9" s="2">
        <v>6104101</v>
      </c>
      <c r="G9" s="5" t="s">
        <v>38</v>
      </c>
      <c r="H9" s="2" t="s">
        <v>19</v>
      </c>
      <c r="I9" s="6">
        <v>1060068</v>
      </c>
      <c r="J9" s="2" t="s">
        <v>20</v>
      </c>
      <c r="K9" s="3">
        <v>2020</v>
      </c>
      <c r="L9" s="3">
        <v>935</v>
      </c>
      <c r="M9" s="3">
        <v>941</v>
      </c>
      <c r="N9" s="3">
        <f t="shared" si="3"/>
        <v>1876</v>
      </c>
      <c r="O9" s="3">
        <v>587</v>
      </c>
      <c r="P9" s="3">
        <v>718</v>
      </c>
      <c r="Q9" s="3">
        <f t="shared" si="1"/>
        <v>1305</v>
      </c>
      <c r="R9" s="3" t="s">
        <v>27</v>
      </c>
      <c r="S9" s="7">
        <f t="shared" si="2"/>
        <v>62.780748663101605</v>
      </c>
      <c r="T9" s="7">
        <f t="shared" si="0"/>
        <v>76.301806588735388</v>
      </c>
      <c r="U9" s="7">
        <f t="shared" si="0"/>
        <v>69.562899786780392</v>
      </c>
      <c r="V9" s="3" t="s">
        <v>52</v>
      </c>
    </row>
    <row r="10" spans="1:22" x14ac:dyDescent="0.3">
      <c r="A10" s="2">
        <v>61</v>
      </c>
      <c r="B10" s="2" t="s">
        <v>7</v>
      </c>
      <c r="C10" s="2">
        <v>6104</v>
      </c>
      <c r="D10" s="2" t="s">
        <v>30</v>
      </c>
      <c r="E10" s="2" t="s">
        <v>8</v>
      </c>
      <c r="F10" s="2">
        <v>6104101</v>
      </c>
      <c r="G10" s="5" t="s">
        <v>38</v>
      </c>
      <c r="H10" s="2" t="s">
        <v>19</v>
      </c>
      <c r="I10" s="6">
        <v>1060069</v>
      </c>
      <c r="J10" s="2" t="s">
        <v>21</v>
      </c>
      <c r="K10" s="3">
        <v>2020</v>
      </c>
      <c r="L10" s="3">
        <v>839</v>
      </c>
      <c r="M10" s="3">
        <v>847</v>
      </c>
      <c r="N10" s="3">
        <f t="shared" si="3"/>
        <v>1686</v>
      </c>
      <c r="O10" s="3">
        <v>550</v>
      </c>
      <c r="P10" s="3">
        <v>578</v>
      </c>
      <c r="Q10" s="3">
        <f t="shared" si="1"/>
        <v>1128</v>
      </c>
      <c r="R10" s="3" t="s">
        <v>27</v>
      </c>
      <c r="S10" s="7">
        <f t="shared" si="2"/>
        <v>65.554231227651968</v>
      </c>
      <c r="T10" s="7">
        <f t="shared" si="0"/>
        <v>68.240850059031871</v>
      </c>
      <c r="U10" s="7">
        <f t="shared" si="0"/>
        <v>66.90391459074732</v>
      </c>
      <c r="V10" s="3" t="s">
        <v>52</v>
      </c>
    </row>
    <row r="11" spans="1:22" x14ac:dyDescent="0.3">
      <c r="A11" s="2">
        <v>61</v>
      </c>
      <c r="B11" s="2" t="s">
        <v>7</v>
      </c>
      <c r="C11" s="2">
        <v>6104</v>
      </c>
      <c r="D11" s="2" t="s">
        <v>30</v>
      </c>
      <c r="E11" s="2" t="s">
        <v>8</v>
      </c>
      <c r="F11" s="2">
        <v>6104110</v>
      </c>
      <c r="G11" s="5" t="s">
        <v>39</v>
      </c>
      <c r="H11" s="2" t="s">
        <v>22</v>
      </c>
      <c r="I11" s="6">
        <v>1060070</v>
      </c>
      <c r="J11" s="2" t="s">
        <v>22</v>
      </c>
      <c r="K11" s="3">
        <v>2020</v>
      </c>
      <c r="L11" s="3">
        <v>1099</v>
      </c>
      <c r="M11" s="3">
        <v>1162</v>
      </c>
      <c r="N11" s="3">
        <f>SUM(L11:M11)</f>
        <v>2261</v>
      </c>
      <c r="O11" s="3">
        <v>695</v>
      </c>
      <c r="P11" s="3">
        <v>825</v>
      </c>
      <c r="Q11" s="3">
        <f t="shared" si="1"/>
        <v>1520</v>
      </c>
      <c r="R11" s="3" t="s">
        <v>27</v>
      </c>
      <c r="S11" s="7">
        <f t="shared" si="2"/>
        <v>63.239308462238398</v>
      </c>
      <c r="T11" s="7">
        <f t="shared" si="0"/>
        <v>70.998278829604132</v>
      </c>
      <c r="U11" s="7">
        <f t="shared" si="0"/>
        <v>67.226890756302524</v>
      </c>
      <c r="V11" s="3" t="s">
        <v>52</v>
      </c>
    </row>
    <row r="12" spans="1:22" x14ac:dyDescent="0.3">
      <c r="A12" s="2">
        <v>61</v>
      </c>
      <c r="B12" s="2" t="s">
        <v>7</v>
      </c>
      <c r="C12" s="2">
        <v>6104</v>
      </c>
      <c r="D12" s="2" t="s">
        <v>30</v>
      </c>
      <c r="E12" s="2" t="s">
        <v>8</v>
      </c>
      <c r="F12" s="2">
        <v>6104110</v>
      </c>
      <c r="G12" s="5" t="s">
        <v>39</v>
      </c>
      <c r="H12" s="2" t="s">
        <v>22</v>
      </c>
      <c r="I12" s="6">
        <v>1060071</v>
      </c>
      <c r="J12" s="2" t="s">
        <v>23</v>
      </c>
      <c r="K12" s="3">
        <v>2020</v>
      </c>
      <c r="L12" s="3">
        <v>484</v>
      </c>
      <c r="M12" s="3">
        <v>515</v>
      </c>
      <c r="N12" s="3">
        <f t="shared" ref="N12" si="4">SUM(L12:M12)</f>
        <v>999</v>
      </c>
      <c r="O12" s="3">
        <v>448</v>
      </c>
      <c r="P12" s="3">
        <v>510</v>
      </c>
      <c r="Q12" s="3">
        <f t="shared" si="1"/>
        <v>958</v>
      </c>
      <c r="R12" s="3" t="s">
        <v>27</v>
      </c>
      <c r="S12" s="7">
        <f t="shared" si="2"/>
        <v>92.561983471074385</v>
      </c>
      <c r="T12" s="7">
        <f t="shared" si="0"/>
        <v>99.029126213592235</v>
      </c>
      <c r="U12" s="7">
        <f t="shared" si="0"/>
        <v>95.895895895895904</v>
      </c>
      <c r="V12" s="3" t="s">
        <v>52</v>
      </c>
    </row>
    <row r="13" spans="1:22" x14ac:dyDescent="0.3">
      <c r="A13" s="2">
        <v>61</v>
      </c>
      <c r="B13" s="2" t="s">
        <v>7</v>
      </c>
      <c r="C13" s="2">
        <v>6104</v>
      </c>
      <c r="D13" s="2" t="s">
        <v>30</v>
      </c>
      <c r="E13" s="2" t="s">
        <v>8</v>
      </c>
      <c r="F13" s="2">
        <v>6104120</v>
      </c>
      <c r="G13" s="5" t="s">
        <v>40</v>
      </c>
      <c r="H13" s="2" t="s">
        <v>24</v>
      </c>
      <c r="I13" s="6">
        <v>1060072</v>
      </c>
      <c r="J13" s="2" t="s">
        <v>25</v>
      </c>
      <c r="K13" s="3">
        <v>2020</v>
      </c>
      <c r="L13" s="3">
        <v>582</v>
      </c>
      <c r="M13" s="3">
        <v>543</v>
      </c>
      <c r="N13" s="3">
        <f>SUM(L13:M13)</f>
        <v>1125</v>
      </c>
      <c r="O13" s="3">
        <v>503</v>
      </c>
      <c r="P13" s="3">
        <v>572</v>
      </c>
      <c r="Q13" s="3">
        <f t="shared" si="1"/>
        <v>1075</v>
      </c>
      <c r="R13" s="3" t="s">
        <v>27</v>
      </c>
      <c r="S13" s="7">
        <f t="shared" si="2"/>
        <v>86.426116838487971</v>
      </c>
      <c r="T13" s="7">
        <f t="shared" si="0"/>
        <v>105.34069981583794</v>
      </c>
      <c r="U13" s="7">
        <f t="shared" si="0"/>
        <v>95.555555555555557</v>
      </c>
      <c r="V13" s="3" t="s">
        <v>52</v>
      </c>
    </row>
    <row r="14" spans="1:22" x14ac:dyDescent="0.3">
      <c r="A14" s="2">
        <v>61</v>
      </c>
      <c r="B14" s="2" t="s">
        <v>7</v>
      </c>
      <c r="C14" s="2">
        <v>6104</v>
      </c>
      <c r="D14" s="2" t="s">
        <v>30</v>
      </c>
      <c r="E14" s="2" t="s">
        <v>8</v>
      </c>
      <c r="F14" s="2">
        <v>6104120</v>
      </c>
      <c r="G14" s="5" t="s">
        <v>40</v>
      </c>
      <c r="H14" s="2" t="s">
        <v>24</v>
      </c>
      <c r="I14" s="6">
        <v>1060073</v>
      </c>
      <c r="J14" s="2" t="s">
        <v>24</v>
      </c>
      <c r="K14" s="3">
        <v>2020</v>
      </c>
      <c r="L14" s="3">
        <v>551</v>
      </c>
      <c r="M14" s="3">
        <v>518</v>
      </c>
      <c r="N14" s="3">
        <f t="shared" ref="N14" si="5">SUM(L14:M14)</f>
        <v>1069</v>
      </c>
      <c r="O14" s="3">
        <v>408</v>
      </c>
      <c r="P14" s="3">
        <v>479</v>
      </c>
      <c r="Q14" s="3">
        <f t="shared" si="1"/>
        <v>887</v>
      </c>
      <c r="R14" s="3" t="s">
        <v>27</v>
      </c>
      <c r="S14" s="7">
        <f t="shared" si="2"/>
        <v>74.047186932849357</v>
      </c>
      <c r="T14" s="7">
        <f t="shared" si="0"/>
        <v>92.47104247104248</v>
      </c>
      <c r="U14" s="7">
        <f t="shared" si="0"/>
        <v>82.974742750233872</v>
      </c>
      <c r="V14" s="3" t="s">
        <v>52</v>
      </c>
    </row>
    <row r="15" spans="1:22" x14ac:dyDescent="0.3">
      <c r="A15" s="2">
        <v>61</v>
      </c>
      <c r="B15" s="2" t="s">
        <v>7</v>
      </c>
      <c r="C15" s="2">
        <v>6104</v>
      </c>
      <c r="D15" s="2" t="s">
        <v>30</v>
      </c>
      <c r="E15" s="2" t="s">
        <v>8</v>
      </c>
      <c r="F15" s="2">
        <v>6104121</v>
      </c>
      <c r="G15" s="5" t="s">
        <v>41</v>
      </c>
      <c r="H15" s="2" t="s">
        <v>26</v>
      </c>
      <c r="I15" s="6">
        <v>1060074</v>
      </c>
      <c r="J15" s="2" t="s">
        <v>26</v>
      </c>
      <c r="K15" s="3">
        <v>2020</v>
      </c>
      <c r="L15" s="3">
        <v>569</v>
      </c>
      <c r="M15" s="3">
        <v>597</v>
      </c>
      <c r="N15" s="3">
        <f>SUM(L15:M15)</f>
        <v>1166</v>
      </c>
      <c r="O15" s="3">
        <v>381</v>
      </c>
      <c r="P15" s="3">
        <v>493</v>
      </c>
      <c r="Q15" s="3">
        <f t="shared" si="1"/>
        <v>874</v>
      </c>
      <c r="R15" s="3" t="s">
        <v>27</v>
      </c>
      <c r="S15" s="7">
        <f t="shared" si="2"/>
        <v>66.959578207381369</v>
      </c>
      <c r="T15" s="7">
        <f t="shared" si="0"/>
        <v>82.579564489112229</v>
      </c>
      <c r="U15" s="7">
        <f t="shared" si="0"/>
        <v>74.957118353344768</v>
      </c>
      <c r="V15" s="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warga negara usia 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2025-01-13T04:13:17Z</dcterms:modified>
</cp:coreProperties>
</file>