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Pelayanan Kesehatan Usia Lanjut di Kabupaten Mempawah\"/>
    </mc:Choice>
  </mc:AlternateContent>
  <xr:revisionPtr revIDLastSave="0" documentId="8_{8C5928CB-2B11-4A9F-B49A-866ABB1F2974}" xr6:coauthVersionLast="47" xr6:coauthVersionMax="47" xr10:uidLastSave="{00000000-0000-0000-0000-000000000000}"/>
  <bookViews>
    <workbookView xWindow="11424" yWindow="0" windowWidth="11712" windowHeight="12336" xr2:uid="{C770497A-2BDF-4CB4-A67D-5A196CA2AD0E}"/>
  </bookViews>
  <sheets>
    <sheet name="Jumlah Pelayanan Kesehatan Us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" i="1" l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2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2" i="1"/>
</calcChain>
</file>

<file path=xl/sharedStrings.xml><?xml version="1.0" encoding="utf-8"?>
<sst xmlns="http://schemas.openxmlformats.org/spreadsheetml/2006/main" count="134" uniqueCount="53">
  <si>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</si>
  <si>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</si>
  <si>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</si>
  <si>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</si>
  <si>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</si>
  <si>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</si>
  <si>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</si>
  <si>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</si>
  <si>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</si>
  <si>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</si>
  <si>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</si>
  <si>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</si>
  <si>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</si>
  <si>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</si>
  <si>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</si>
  <si>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</si>
  <si>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</si>
  <si>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</si>
  <si>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</si>
  <si>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</si>
  <si>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</si>
  <si>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</si>
  <si>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</si>
  <si>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</si>
  <si>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</si>
  <si>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</si>
  <si>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</si>
  <si>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orang</t>
  </si>
  <si>
    <t>kode_bps_kabupaten</t>
  </si>
  <si>
    <t>kode_kemendagri_kabupaten</t>
  </si>
  <si>
    <t>61.02</t>
  </si>
  <si>
    <t>kode_bps_kecamatan</t>
  </si>
  <si>
    <t>kode_kemendagri_kecamatan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</si>
  <si>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</si>
  <si>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</si>
  <si>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</si>
  <si>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</si>
  <si>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</si>
  <si>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</si>
  <si>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</si>
  <si>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</si>
  <si>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</si>
  <si>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kode_puskesmas</t>
  </si>
  <si>
    <t>total</t>
  </si>
  <si>
    <r>
      <t>laki_laki_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60</t>
    </r>
  </si>
  <si>
    <t>perempuan_≥60</t>
  </si>
  <si>
    <r>
      <t>laki_laki_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60_skrining</t>
    </r>
  </si>
  <si>
    <t>perempuan_≥60_skrining</t>
  </si>
  <si>
    <t>total_skrining</t>
  </si>
  <si>
    <r>
      <t>persentase_laki_laki_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60_skrining</t>
    </r>
  </si>
  <si>
    <t>persentase_perempuan_≥60_skrining</t>
  </si>
  <si>
    <t>persentase_total_skrining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</si>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</sst>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/>
  </cellXfs>
  <cellStyles count="6">
    <cellStyle name="Comma [0] 2 2" xfId="4" xr:uid="{63665C9F-826A-47A9-85DC-7428C722E48A}"/>
    <cellStyle name="Comma 10" xfId="5" xr:uid="{E350D0A7-2472-4AFB-AF19-05C78BFB2EF1}"/>
    <cellStyle name="Comma 2 2" xfId="3" xr:uid="{46A72A85-A7CF-4B1A-B81D-263B45B53D80}"/>
    <cellStyle name="Normal" xfId="0" builtinId="0"/>
    <cellStyle name="Normal 2" xfId="1" xr:uid="{639C9615-CDF4-4923-8C78-C5D2A267CA7F}"/>
    <cellStyle name="Normal 3" xfId="2" xr:uid="{75EB2D0E-2896-440C-B1AF-DA51DE6E1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V15"/>
  <sheetViews>
    <sheetView tabSelected="1" topLeftCell="Q1" zoomScale="85" zoomScaleNormal="85" workbookViewId="0">
      <selection activeCell="T16" sqref="T16"/>
    </sheetView>
  </sheetViews>
  <sheetFormatPr defaultRowHeight="14.4" x14ac:dyDescent="0.3"/>
  <cols>
    <col min="1" max="1" width="13.44140625" customWidth="1"/>
    <col min="2" max="2" width="20.44140625" customWidth="1"/>
    <col min="3" max="3" width="18.5546875" bestFit="1" customWidth="1"/>
    <col min="4" max="4" width="17.21875" customWidth="1"/>
    <col min="5" max="5" width="24.6640625" customWidth="1"/>
    <col min="6" max="7" width="15.88671875" customWidth="1"/>
    <col min="8" max="8" width="17.6640625" customWidth="1"/>
    <col min="9" max="9" width="14.88671875" bestFit="1" customWidth="1"/>
    <col min="10" max="10" width="17.33203125" customWidth="1"/>
    <col min="11" max="11" width="5.77734375" bestFit="1" customWidth="1"/>
    <col min="12" max="12" width="12.109375" bestFit="1" customWidth="1"/>
    <col min="13" max="13" width="14.77734375" bestFit="1" customWidth="1"/>
    <col min="14" max="14" width="8.109375" customWidth="1"/>
    <col min="16" max="16" width="10.21875" bestFit="1" customWidth="1"/>
    <col min="17" max="17" width="9.44140625" customWidth="1"/>
    <col min="18" max="18" width="14" customWidth="1"/>
  </cols>
  <sheetData>
    <row r="1" spans="1:22" x14ac:dyDescent="0.3">
      <c r="A1" s="1" t="s">
        <v>0</v>
      </c>
      <c r="B1" s="1" t="s">
        <v>1</v>
      </c>
      <c r="C1" s="1" t="s">
        <v>28</v>
      </c>
      <c r="D1" s="4" t="s">
        <v>29</v>
      </c>
      <c r="E1" s="1" t="s">
        <v>2</v>
      </c>
      <c r="F1" s="1" t="s">
        <v>31</v>
      </c>
      <c r="G1" s="4" t="s">
        <v>32</v>
      </c>
      <c r="H1" s="1" t="s">
        <v>3</v>
      </c>
      <c r="I1" s="1" t="s">
        <v>42</v>
      </c>
      <c r="J1" s="1" t="s">
        <v>4</v>
      </c>
      <c r="K1" s="1" t="s">
        <v>5</v>
      </c>
      <c r="L1" s="1" t="s">
        <v>44</v>
      </c>
      <c r="M1" s="1" t="s">
        <v>45</v>
      </c>
      <c r="N1" s="1" t="s">
        <v>43</v>
      </c>
      <c r="O1" s="1" t="s">
        <v>46</v>
      </c>
      <c r="P1" s="1" t="s">
        <v>47</v>
      </c>
      <c r="Q1" s="1" t="s">
        <v>48</v>
      </c>
      <c r="R1" s="1" t="s">
        <v>6</v>
      </c>
      <c r="S1" s="1" t="s">
        <v>49</v>
      </c>
      <c r="T1" s="1" t="s">
        <v>50</v>
      </c>
      <c r="U1" s="1" t="s">
        <v>51</v>
      </c>
      <c r="V1" s="4" t="s">
        <v>6</v>
      </c>
    </row>
    <row r="2" spans="1:22" x14ac:dyDescent="0.3">
      <c r="A2" s="2">
        <v>61</v>
      </c>
      <c r="B2" s="2" t="s">
        <v>7</v>
      </c>
      <c r="C2" s="2">
        <v>6104</v>
      </c>
      <c r="D2" s="2" t="s">
        <v>30</v>
      </c>
      <c r="E2" s="2" t="s">
        <v>8</v>
      </c>
      <c r="F2" s="2">
        <v>6104080</v>
      </c>
      <c r="G2" s="5" t="s">
        <v>33</v>
      </c>
      <c r="H2" s="2" t="s">
        <v>9</v>
      </c>
      <c r="I2" s="6">
        <v>1060061</v>
      </c>
      <c r="J2" s="2" t="s">
        <v>10</v>
      </c>
      <c r="K2" s="3">
        <v>2021</v>
      </c>
      <c r="L2" s="7">
        <v>3627.32</v>
      </c>
      <c r="M2" s="7">
        <v>3216.68</v>
      </c>
      <c r="N2" s="7">
        <f t="shared" ref="N2:N10" si="0">SUM(L2:M2)</f>
        <v>6844</v>
      </c>
      <c r="O2" s="7">
        <v>543</v>
      </c>
      <c r="P2" s="7">
        <v>1007</v>
      </c>
      <c r="Q2" s="7">
        <f>O2+P2</f>
        <v>1550</v>
      </c>
      <c r="R2" s="3" t="s">
        <v>27</v>
      </c>
      <c r="S2" s="8">
        <f>(O2/L2)*100</f>
        <v>14.969729717808189</v>
      </c>
      <c r="T2" s="8">
        <f>(P2/M2)*100</f>
        <v>31.305569717845732</v>
      </c>
      <c r="U2" s="8">
        <f>(Q2/N2)*100</f>
        <v>22.647574517825834</v>
      </c>
      <c r="V2" s="5" t="s">
        <v>52</v>
      </c>
    </row>
    <row r="3" spans="1:22" x14ac:dyDescent="0.3">
      <c r="A3" s="2">
        <v>61</v>
      </c>
      <c r="B3" s="2" t="s">
        <v>7</v>
      </c>
      <c r="C3" s="2">
        <v>6104</v>
      </c>
      <c r="D3" s="2" t="s">
        <v>30</v>
      </c>
      <c r="E3" s="2" t="s">
        <v>8</v>
      </c>
      <c r="F3" s="2">
        <v>6104080</v>
      </c>
      <c r="G3" s="5" t="s">
        <v>33</v>
      </c>
      <c r="H3" s="2" t="s">
        <v>9</v>
      </c>
      <c r="I3" s="6">
        <v>1060062</v>
      </c>
      <c r="J3" s="2" t="s">
        <v>11</v>
      </c>
      <c r="K3" s="3">
        <v>2021</v>
      </c>
      <c r="L3" s="7">
        <v>3829.78</v>
      </c>
      <c r="M3" s="7">
        <v>3396.22</v>
      </c>
      <c r="N3" s="7">
        <f t="shared" si="0"/>
        <v>7226</v>
      </c>
      <c r="O3" s="7">
        <v>678</v>
      </c>
      <c r="P3" s="7">
        <v>1212</v>
      </c>
      <c r="Q3" s="7">
        <f t="shared" ref="Q3:Q15" si="1">O3+P3</f>
        <v>1890</v>
      </c>
      <c r="R3" s="3" t="s">
        <v>27</v>
      </c>
      <c r="S3" s="8">
        <f t="shared" ref="S3:U15" si="2">(O3/L3)*100</f>
        <v>17.703366773026126</v>
      </c>
      <c r="T3" s="8">
        <f t="shared" si="2"/>
        <v>35.686734074942144</v>
      </c>
      <c r="U3" s="8">
        <f t="shared" si="2"/>
        <v>26.155549404926653</v>
      </c>
      <c r="V3" s="5" t="s">
        <v>52</v>
      </c>
    </row>
    <row r="4" spans="1:22" x14ac:dyDescent="0.3">
      <c r="A4" s="2">
        <v>61</v>
      </c>
      <c r="B4" s="2" t="s">
        <v>7</v>
      </c>
      <c r="C4" s="2">
        <v>6104</v>
      </c>
      <c r="D4" s="2" t="s">
        <v>30</v>
      </c>
      <c r="E4" s="2" t="s">
        <v>8</v>
      </c>
      <c r="F4" s="2">
        <v>6104081</v>
      </c>
      <c r="G4" s="5" t="s">
        <v>34</v>
      </c>
      <c r="H4" s="2" t="s">
        <v>12</v>
      </c>
      <c r="I4" s="6">
        <v>1060063</v>
      </c>
      <c r="J4" s="2" t="s">
        <v>12</v>
      </c>
      <c r="K4" s="3">
        <v>2021</v>
      </c>
      <c r="L4" s="7">
        <v>3876.9500000000003</v>
      </c>
      <c r="M4" s="7">
        <v>3438.0499999999997</v>
      </c>
      <c r="N4" s="7">
        <f t="shared" si="0"/>
        <v>7315</v>
      </c>
      <c r="O4" s="7">
        <v>1246</v>
      </c>
      <c r="P4" s="7">
        <v>1382</v>
      </c>
      <c r="Q4" s="7">
        <f t="shared" si="1"/>
        <v>2628</v>
      </c>
      <c r="R4" s="3" t="s">
        <v>27</v>
      </c>
      <c r="S4" s="8">
        <f t="shared" si="2"/>
        <v>32.138665703710387</v>
      </c>
      <c r="T4" s="8">
        <f t="shared" si="2"/>
        <v>40.19720481086663</v>
      </c>
      <c r="U4" s="8">
        <f t="shared" si="2"/>
        <v>35.926179084073823</v>
      </c>
      <c r="V4" s="5" t="s">
        <v>52</v>
      </c>
    </row>
    <row r="5" spans="1:22" x14ac:dyDescent="0.3">
      <c r="A5" s="2">
        <v>61</v>
      </c>
      <c r="B5" s="2" t="s">
        <v>7</v>
      </c>
      <c r="C5" s="2">
        <v>6104</v>
      </c>
      <c r="D5" s="2" t="s">
        <v>30</v>
      </c>
      <c r="E5" s="2" t="s">
        <v>8</v>
      </c>
      <c r="F5" s="2">
        <v>6104090</v>
      </c>
      <c r="G5" s="5" t="s">
        <v>35</v>
      </c>
      <c r="H5" s="2" t="s">
        <v>13</v>
      </c>
      <c r="I5" s="6">
        <v>1060064</v>
      </c>
      <c r="J5" s="2" t="s">
        <v>13</v>
      </c>
      <c r="K5" s="3">
        <v>2021</v>
      </c>
      <c r="L5" s="7">
        <v>5820.46</v>
      </c>
      <c r="M5" s="7">
        <v>5161.54</v>
      </c>
      <c r="N5" s="7">
        <f t="shared" si="0"/>
        <v>10982</v>
      </c>
      <c r="O5" s="7">
        <v>1906</v>
      </c>
      <c r="P5" s="7">
        <v>2075</v>
      </c>
      <c r="Q5" s="7">
        <f t="shared" si="1"/>
        <v>3981</v>
      </c>
      <c r="R5" s="3" t="s">
        <v>27</v>
      </c>
      <c r="S5" s="8">
        <f t="shared" si="2"/>
        <v>32.746552677967031</v>
      </c>
      <c r="T5" s="8">
        <f t="shared" si="2"/>
        <v>40.20118026790454</v>
      </c>
      <c r="U5" s="8">
        <f t="shared" si="2"/>
        <v>36.250227645237658</v>
      </c>
      <c r="V5" s="5" t="s">
        <v>52</v>
      </c>
    </row>
    <row r="6" spans="1:22" x14ac:dyDescent="0.3">
      <c r="A6" s="2">
        <v>61</v>
      </c>
      <c r="B6" s="2" t="s">
        <v>7</v>
      </c>
      <c r="C6" s="2">
        <v>6104</v>
      </c>
      <c r="D6" s="2" t="s">
        <v>30</v>
      </c>
      <c r="E6" s="2" t="s">
        <v>8</v>
      </c>
      <c r="F6" s="2">
        <v>6104090</v>
      </c>
      <c r="G6" s="5" t="s">
        <v>35</v>
      </c>
      <c r="H6" s="2" t="s">
        <v>13</v>
      </c>
      <c r="I6" s="6">
        <v>1060065</v>
      </c>
      <c r="J6" s="2" t="s">
        <v>14</v>
      </c>
      <c r="K6" s="3">
        <v>2021</v>
      </c>
      <c r="L6" s="7">
        <v>3308.79</v>
      </c>
      <c r="M6" s="7">
        <v>2934.21</v>
      </c>
      <c r="N6" s="7">
        <f t="shared" si="0"/>
        <v>6243</v>
      </c>
      <c r="O6" s="7">
        <v>1018</v>
      </c>
      <c r="P6" s="7">
        <v>1038</v>
      </c>
      <c r="Q6" s="7">
        <f t="shared" si="1"/>
        <v>2056</v>
      </c>
      <c r="R6" s="3" t="s">
        <v>27</v>
      </c>
      <c r="S6" s="8">
        <f t="shared" si="2"/>
        <v>30.766533989766653</v>
      </c>
      <c r="T6" s="8">
        <f t="shared" si="2"/>
        <v>35.375791098796611</v>
      </c>
      <c r="U6" s="8">
        <f t="shared" si="2"/>
        <v>32.932884831010732</v>
      </c>
      <c r="V6" s="5" t="s">
        <v>52</v>
      </c>
    </row>
    <row r="7" spans="1:22" x14ac:dyDescent="0.3">
      <c r="A7" s="2">
        <v>61</v>
      </c>
      <c r="B7" s="2" t="s">
        <v>7</v>
      </c>
      <c r="C7" s="2">
        <v>6104</v>
      </c>
      <c r="D7" s="2" t="s">
        <v>30</v>
      </c>
      <c r="E7" s="2" t="s">
        <v>8</v>
      </c>
      <c r="F7" s="2">
        <v>6104091</v>
      </c>
      <c r="G7" s="5" t="s">
        <v>36</v>
      </c>
      <c r="H7" s="2" t="s">
        <v>15</v>
      </c>
      <c r="I7" s="6">
        <v>1060066</v>
      </c>
      <c r="J7" s="2" t="s">
        <v>16</v>
      </c>
      <c r="K7" s="3">
        <v>2021</v>
      </c>
      <c r="L7" s="7">
        <v>3120.11</v>
      </c>
      <c r="M7" s="7">
        <v>2766.89</v>
      </c>
      <c r="N7" s="7">
        <f t="shared" si="0"/>
        <v>5887</v>
      </c>
      <c r="O7" s="7">
        <v>476</v>
      </c>
      <c r="P7" s="7">
        <v>657</v>
      </c>
      <c r="Q7" s="7">
        <f t="shared" si="1"/>
        <v>1133</v>
      </c>
      <c r="R7" s="3" t="s">
        <v>27</v>
      </c>
      <c r="S7" s="8">
        <f t="shared" si="2"/>
        <v>15.255872389114487</v>
      </c>
      <c r="T7" s="8">
        <f t="shared" si="2"/>
        <v>23.745071181001055</v>
      </c>
      <c r="U7" s="8">
        <f t="shared" si="2"/>
        <v>19.245795821301172</v>
      </c>
      <c r="V7" s="5" t="s">
        <v>52</v>
      </c>
    </row>
    <row r="8" spans="1:22" x14ac:dyDescent="0.3">
      <c r="A8" s="2">
        <v>61</v>
      </c>
      <c r="B8" s="2" t="s">
        <v>7</v>
      </c>
      <c r="C8" s="2">
        <v>6104</v>
      </c>
      <c r="D8" s="2" t="s">
        <v>30</v>
      </c>
      <c r="E8" s="2" t="s">
        <v>8</v>
      </c>
      <c r="F8" s="2">
        <v>6104100</v>
      </c>
      <c r="G8" s="5" t="s">
        <v>37</v>
      </c>
      <c r="H8" s="2" t="s">
        <v>17</v>
      </c>
      <c r="I8" s="6">
        <v>1060067</v>
      </c>
      <c r="J8" s="2" t="s">
        <v>18</v>
      </c>
      <c r="K8" s="3">
        <v>2021</v>
      </c>
      <c r="L8" s="7">
        <v>6773.93</v>
      </c>
      <c r="M8" s="7">
        <v>6007.07</v>
      </c>
      <c r="N8" s="7">
        <f t="shared" si="0"/>
        <v>12781</v>
      </c>
      <c r="O8" s="7">
        <v>2261</v>
      </c>
      <c r="P8" s="7">
        <v>2563</v>
      </c>
      <c r="Q8" s="7">
        <f t="shared" si="1"/>
        <v>4824</v>
      </c>
      <c r="R8" s="3" t="s">
        <v>27</v>
      </c>
      <c r="S8" s="8">
        <f t="shared" si="2"/>
        <v>33.377965228456745</v>
      </c>
      <c r="T8" s="8">
        <f t="shared" si="2"/>
        <v>42.666391435425261</v>
      </c>
      <c r="U8" s="8">
        <f t="shared" si="2"/>
        <v>37.743525545731949</v>
      </c>
      <c r="V8" s="5" t="s">
        <v>52</v>
      </c>
    </row>
    <row r="9" spans="1:22" x14ac:dyDescent="0.3">
      <c r="A9" s="2">
        <v>61</v>
      </c>
      <c r="B9" s="2" t="s">
        <v>7</v>
      </c>
      <c r="C9" s="2">
        <v>6104</v>
      </c>
      <c r="D9" s="2" t="s">
        <v>30</v>
      </c>
      <c r="E9" s="2" t="s">
        <v>8</v>
      </c>
      <c r="F9" s="2">
        <v>6104101</v>
      </c>
      <c r="G9" s="5" t="s">
        <v>38</v>
      </c>
      <c r="H9" s="2" t="s">
        <v>19</v>
      </c>
      <c r="I9" s="6">
        <v>1060068</v>
      </c>
      <c r="J9" s="2" t="s">
        <v>20</v>
      </c>
      <c r="K9" s="3">
        <v>2021</v>
      </c>
      <c r="L9" s="7">
        <v>2755.4700000000003</v>
      </c>
      <c r="M9" s="7">
        <v>2443.5299999999997</v>
      </c>
      <c r="N9" s="7">
        <f t="shared" si="0"/>
        <v>5199</v>
      </c>
      <c r="O9" s="7">
        <v>796</v>
      </c>
      <c r="P9" s="7">
        <v>1051</v>
      </c>
      <c r="Q9" s="7">
        <f t="shared" si="1"/>
        <v>1847</v>
      </c>
      <c r="R9" s="3" t="s">
        <v>27</v>
      </c>
      <c r="S9" s="8">
        <f t="shared" si="2"/>
        <v>28.887993699804387</v>
      </c>
      <c r="T9" s="8">
        <f t="shared" si="2"/>
        <v>43.011544773340219</v>
      </c>
      <c r="U9" s="8">
        <f t="shared" si="2"/>
        <v>35.526062704366225</v>
      </c>
      <c r="V9" s="5" t="s">
        <v>52</v>
      </c>
    </row>
    <row r="10" spans="1:22" x14ac:dyDescent="0.3">
      <c r="A10" s="2">
        <v>61</v>
      </c>
      <c r="B10" s="2" t="s">
        <v>7</v>
      </c>
      <c r="C10" s="2">
        <v>6104</v>
      </c>
      <c r="D10" s="2" t="s">
        <v>30</v>
      </c>
      <c r="E10" s="2" t="s">
        <v>8</v>
      </c>
      <c r="F10" s="2">
        <v>6104101</v>
      </c>
      <c r="G10" s="5" t="s">
        <v>38</v>
      </c>
      <c r="H10" s="2" t="s">
        <v>19</v>
      </c>
      <c r="I10" s="6">
        <v>1060069</v>
      </c>
      <c r="J10" s="2" t="s">
        <v>21</v>
      </c>
      <c r="K10" s="3">
        <v>2021</v>
      </c>
      <c r="L10" s="7">
        <v>2283.2400000000002</v>
      </c>
      <c r="M10" s="7">
        <v>2024.76</v>
      </c>
      <c r="N10" s="7">
        <f t="shared" si="0"/>
        <v>4308</v>
      </c>
      <c r="O10" s="7">
        <v>519</v>
      </c>
      <c r="P10" s="7">
        <v>668</v>
      </c>
      <c r="Q10" s="7">
        <f t="shared" si="1"/>
        <v>1187</v>
      </c>
      <c r="R10" s="3" t="s">
        <v>27</v>
      </c>
      <c r="S10" s="8">
        <f t="shared" si="2"/>
        <v>22.730856151784305</v>
      </c>
      <c r="T10" s="8">
        <f t="shared" si="2"/>
        <v>32.991564432327777</v>
      </c>
      <c r="U10" s="8">
        <f t="shared" si="2"/>
        <v>27.553389043639744</v>
      </c>
      <c r="V10" s="5" t="s">
        <v>52</v>
      </c>
    </row>
    <row r="11" spans="1:22" x14ac:dyDescent="0.3">
      <c r="A11" s="2">
        <v>61</v>
      </c>
      <c r="B11" s="2" t="s">
        <v>7</v>
      </c>
      <c r="C11" s="2">
        <v>6104</v>
      </c>
      <c r="D11" s="2" t="s">
        <v>30</v>
      </c>
      <c r="E11" s="2" t="s">
        <v>8</v>
      </c>
      <c r="F11" s="2">
        <v>6104110</v>
      </c>
      <c r="G11" s="5" t="s">
        <v>39</v>
      </c>
      <c r="H11" s="2" t="s">
        <v>22</v>
      </c>
      <c r="I11" s="6">
        <v>1060070</v>
      </c>
      <c r="J11" s="2" t="s">
        <v>22</v>
      </c>
      <c r="K11" s="3">
        <v>2021</v>
      </c>
      <c r="L11" s="7">
        <v>2943.6200000000003</v>
      </c>
      <c r="M11" s="7">
        <v>2610.3799999999997</v>
      </c>
      <c r="N11" s="7">
        <f>SUM(L11:M11)</f>
        <v>5554</v>
      </c>
      <c r="O11" s="7">
        <v>728</v>
      </c>
      <c r="P11" s="7">
        <v>877</v>
      </c>
      <c r="Q11" s="7">
        <f t="shared" si="1"/>
        <v>1605</v>
      </c>
      <c r="R11" s="3" t="s">
        <v>27</v>
      </c>
      <c r="S11" s="8">
        <f t="shared" si="2"/>
        <v>24.731453108757243</v>
      </c>
      <c r="T11" s="8">
        <f t="shared" si="2"/>
        <v>33.596641102061774</v>
      </c>
      <c r="U11" s="8">
        <f t="shared" si="2"/>
        <v>28.898091465610371</v>
      </c>
      <c r="V11" s="5" t="s">
        <v>52</v>
      </c>
    </row>
    <row r="12" spans="1:22" x14ac:dyDescent="0.3">
      <c r="A12" s="2">
        <v>61</v>
      </c>
      <c r="B12" s="2" t="s">
        <v>7</v>
      </c>
      <c r="C12" s="2">
        <v>6104</v>
      </c>
      <c r="D12" s="2" t="s">
        <v>30</v>
      </c>
      <c r="E12" s="2" t="s">
        <v>8</v>
      </c>
      <c r="F12" s="2">
        <v>6104110</v>
      </c>
      <c r="G12" s="5" t="s">
        <v>39</v>
      </c>
      <c r="H12" s="2" t="s">
        <v>22</v>
      </c>
      <c r="I12" s="6">
        <v>1060071</v>
      </c>
      <c r="J12" s="2" t="s">
        <v>23</v>
      </c>
      <c r="K12" s="3">
        <v>2021</v>
      </c>
      <c r="L12" s="7">
        <v>1319.7</v>
      </c>
      <c r="M12" s="7">
        <v>1170.3</v>
      </c>
      <c r="N12" s="7">
        <f t="shared" ref="N12:N15" si="3">SUM(L12:M12)</f>
        <v>2490</v>
      </c>
      <c r="O12" s="7">
        <v>329</v>
      </c>
      <c r="P12" s="7">
        <v>356</v>
      </c>
      <c r="Q12" s="7">
        <f t="shared" si="1"/>
        <v>685</v>
      </c>
      <c r="R12" s="3" t="s">
        <v>27</v>
      </c>
      <c r="S12" s="8">
        <f t="shared" si="2"/>
        <v>24.929908312495265</v>
      </c>
      <c r="T12" s="8">
        <f t="shared" si="2"/>
        <v>30.419550542595918</v>
      </c>
      <c r="U12" s="8">
        <f t="shared" si="2"/>
        <v>27.510040160642568</v>
      </c>
      <c r="V12" s="5" t="s">
        <v>52</v>
      </c>
    </row>
    <row r="13" spans="1:22" x14ac:dyDescent="0.3">
      <c r="A13" s="2">
        <v>61</v>
      </c>
      <c r="B13" s="2" t="s">
        <v>7</v>
      </c>
      <c r="C13" s="2">
        <v>6104</v>
      </c>
      <c r="D13" s="2" t="s">
        <v>30</v>
      </c>
      <c r="E13" s="2" t="s">
        <v>8</v>
      </c>
      <c r="F13" s="2">
        <v>6104120</v>
      </c>
      <c r="G13" s="5" t="s">
        <v>40</v>
      </c>
      <c r="H13" s="2" t="s">
        <v>24</v>
      </c>
      <c r="I13" s="6">
        <v>1060072</v>
      </c>
      <c r="J13" s="2" t="s">
        <v>25</v>
      </c>
      <c r="K13" s="3">
        <v>2021</v>
      </c>
      <c r="L13" s="7">
        <v>1979.0200000000002</v>
      </c>
      <c r="M13" s="7">
        <v>1754.9799999999998</v>
      </c>
      <c r="N13" s="7">
        <f t="shared" si="3"/>
        <v>3734</v>
      </c>
      <c r="O13" s="7">
        <v>567</v>
      </c>
      <c r="P13" s="7">
        <v>656</v>
      </c>
      <c r="Q13" s="7">
        <f t="shared" si="1"/>
        <v>1223</v>
      </c>
      <c r="R13" s="3" t="s">
        <v>27</v>
      </c>
      <c r="S13" s="8">
        <f t="shared" si="2"/>
        <v>28.650544208749785</v>
      </c>
      <c r="T13" s="8">
        <f t="shared" si="2"/>
        <v>37.379343354340229</v>
      </c>
      <c r="U13" s="8">
        <f t="shared" si="2"/>
        <v>32.753079807177286</v>
      </c>
      <c r="V13" s="5" t="s">
        <v>52</v>
      </c>
    </row>
    <row r="14" spans="1:22" x14ac:dyDescent="0.3">
      <c r="A14" s="2">
        <v>61</v>
      </c>
      <c r="B14" s="2" t="s">
        <v>7</v>
      </c>
      <c r="C14" s="2">
        <v>6104</v>
      </c>
      <c r="D14" s="2" t="s">
        <v>30</v>
      </c>
      <c r="E14" s="2" t="s">
        <v>8</v>
      </c>
      <c r="F14" s="2">
        <v>6104120</v>
      </c>
      <c r="G14" s="5" t="s">
        <v>40</v>
      </c>
      <c r="H14" s="2" t="s">
        <v>24</v>
      </c>
      <c r="I14" s="6">
        <v>1060073</v>
      </c>
      <c r="J14" s="2" t="s">
        <v>24</v>
      </c>
      <c r="K14" s="3">
        <v>2021</v>
      </c>
      <c r="L14" s="7">
        <v>1588.41</v>
      </c>
      <c r="M14" s="7">
        <v>1408.59</v>
      </c>
      <c r="N14" s="7">
        <f t="shared" si="3"/>
        <v>2997</v>
      </c>
      <c r="O14" s="7">
        <v>386</v>
      </c>
      <c r="P14" s="7">
        <v>590</v>
      </c>
      <c r="Q14" s="7">
        <f t="shared" si="1"/>
        <v>976</v>
      </c>
      <c r="R14" s="3" t="s">
        <v>27</v>
      </c>
      <c r="S14" s="8">
        <f t="shared" si="2"/>
        <v>24.301030590338765</v>
      </c>
      <c r="T14" s="8">
        <f t="shared" si="2"/>
        <v>41.88585748869437</v>
      </c>
      <c r="U14" s="8">
        <f t="shared" si="2"/>
        <v>32.565899232565897</v>
      </c>
      <c r="V14" s="5" t="s">
        <v>52</v>
      </c>
    </row>
    <row r="15" spans="1:22" x14ac:dyDescent="0.3">
      <c r="A15" s="2">
        <v>61</v>
      </c>
      <c r="B15" s="2" t="s">
        <v>7</v>
      </c>
      <c r="C15" s="2">
        <v>6104</v>
      </c>
      <c r="D15" s="2" t="s">
        <v>30</v>
      </c>
      <c r="E15" s="2" t="s">
        <v>8</v>
      </c>
      <c r="F15" s="2">
        <v>6104121</v>
      </c>
      <c r="G15" s="5" t="s">
        <v>41</v>
      </c>
      <c r="H15" s="2" t="s">
        <v>26</v>
      </c>
      <c r="I15" s="6">
        <v>1060074</v>
      </c>
      <c r="J15" s="2" t="s">
        <v>26</v>
      </c>
      <c r="K15" s="3">
        <v>2021</v>
      </c>
      <c r="L15" s="7">
        <v>1811.01</v>
      </c>
      <c r="M15" s="7">
        <v>1605.99</v>
      </c>
      <c r="N15" s="7">
        <f t="shared" si="3"/>
        <v>3417</v>
      </c>
      <c r="O15" s="7">
        <v>102</v>
      </c>
      <c r="P15" s="7">
        <v>169</v>
      </c>
      <c r="Q15" s="7">
        <f t="shared" si="1"/>
        <v>271</v>
      </c>
      <c r="R15" s="3" t="s">
        <v>27</v>
      </c>
      <c r="S15" s="8">
        <f t="shared" si="2"/>
        <v>5.6322162771050408</v>
      </c>
      <c r="T15" s="8">
        <f t="shared" si="2"/>
        <v>10.523104128917366</v>
      </c>
      <c r="U15" s="8">
        <f t="shared" si="2"/>
        <v>7.930933567456834</v>
      </c>
      <c r="V15" s="5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Pelayanan Kesehatan Usia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2025-01-13T04:17:20Z</dcterms:modified>
</cp:coreProperties>
</file>