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0490" windowHeight="77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2" i="1" l="1"/>
  <c r="AA12" i="1"/>
  <c r="AA11" i="1"/>
  <c r="AB11" i="1" s="1"/>
  <c r="AB10" i="1"/>
  <c r="AA10" i="1"/>
  <c r="AA9" i="1"/>
  <c r="AB9" i="1" s="1"/>
  <c r="AA8" i="1"/>
  <c r="AB8" i="1" s="1"/>
  <c r="AA7" i="1"/>
  <c r="AB7" i="1" s="1"/>
  <c r="AA6" i="1"/>
  <c r="AB6" i="1" s="1"/>
  <c r="AA5" i="1"/>
  <c r="AB5" i="1" s="1"/>
  <c r="AA3" i="1"/>
  <c r="AB3" i="1" s="1"/>
  <c r="AA2" i="1"/>
  <c r="AB2" i="1" s="1"/>
  <c r="P12" i="1" l="1"/>
  <c r="N12" i="1"/>
  <c r="X12" i="1"/>
  <c r="Z12" i="1"/>
  <c r="R12" i="1"/>
  <c r="T12" i="1"/>
  <c r="V12" i="1"/>
  <c r="N5" i="1"/>
  <c r="Z5" i="1"/>
  <c r="P5" i="1"/>
  <c r="R5" i="1"/>
  <c r="X5" i="1"/>
  <c r="T5" i="1"/>
  <c r="V5" i="1"/>
  <c r="Z11" i="1"/>
  <c r="X11" i="1"/>
  <c r="P11" i="1"/>
  <c r="V11" i="1"/>
  <c r="N11" i="1"/>
  <c r="T11" i="1"/>
  <c r="R11" i="1"/>
  <c r="R10" i="1"/>
  <c r="X10" i="1"/>
  <c r="V10" i="1"/>
  <c r="N10" i="1"/>
  <c r="P10" i="1"/>
  <c r="Z10" i="1"/>
  <c r="T10" i="1"/>
  <c r="R9" i="1"/>
  <c r="N9" i="1"/>
  <c r="P9" i="1"/>
  <c r="Z9" i="1"/>
  <c r="X9" i="1"/>
  <c r="T9" i="1"/>
  <c r="V9" i="1"/>
  <c r="Z8" i="1"/>
  <c r="V8" i="1"/>
  <c r="R8" i="1"/>
  <c r="P8" i="1"/>
  <c r="N8" i="1"/>
  <c r="T8" i="1"/>
  <c r="X8" i="1"/>
  <c r="X7" i="1"/>
  <c r="P7" i="1"/>
  <c r="Z7" i="1"/>
  <c r="N7" i="1"/>
  <c r="R7" i="1"/>
  <c r="T7" i="1"/>
  <c r="V7" i="1"/>
  <c r="Z6" i="1"/>
  <c r="N6" i="1"/>
  <c r="V6" i="1"/>
  <c r="P6" i="1"/>
  <c r="R6" i="1"/>
  <c r="X6" i="1"/>
  <c r="T6" i="1"/>
  <c r="P3" i="1"/>
  <c r="Z3" i="1"/>
  <c r="R3" i="1"/>
  <c r="V3" i="1"/>
  <c r="N3" i="1"/>
  <c r="T3" i="1"/>
  <c r="X3" i="1"/>
  <c r="P2" i="1"/>
  <c r="N2" i="1"/>
  <c r="R2" i="1"/>
  <c r="Z2" i="1"/>
  <c r="V2" i="1"/>
  <c r="T2" i="1"/>
  <c r="X2" i="1"/>
</calcChain>
</file>

<file path=xl/sharedStrings.xml><?xml version="1.0" encoding="utf-8"?>
<sst xmlns="http://schemas.openxmlformats.org/spreadsheetml/2006/main" count="114" uniqueCount="48">
  <si>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</si>
  <si>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</si>
  <si>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</si>
  <si>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</si>
  <si>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</si>
  <si>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</si>
  <si>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</si>
  <si>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</si>
  <si>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</si>
  <si>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</si>
  <si>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</si>
  <si>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</si>
  <si>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</si>
  <si>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</si>
  <si>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</si>
  <si>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</si>
  <si>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</si>
  <si>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</si>
  <si>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</si>
  <si>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</si>
  <si>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</si>
  <si>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</si>
  <si>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</si>
  <si>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</si>
  <si>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</si>
  <si>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</si>
  <si>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</si>
  <si>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</si>
  <si>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</si>
  <si>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</si>
  <si>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</si>
  <si>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</si>
  <si>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</si>
  <si>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</si>
  <si>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</si>
  <si>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</si>
  <si>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</si>
  <si>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</si>
  <si>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%</t>
  </si>
  <si>
    <t xml:space="preserve">KONDOM </t>
  </si>
  <si>
    <t>SUNTIK</t>
  </si>
  <si>
    <t>PIL</t>
  </si>
  <si>
    <t>AKDR</t>
  </si>
  <si>
    <t>MOP</t>
  </si>
  <si>
    <t>MOW</t>
  </si>
  <si>
    <t>IM PLAN</t>
  </si>
  <si>
    <t>Jumlah</t>
  </si>
  <si>
    <t>jumlah_ibu_bersalin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</si>
</sst>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"/>
    <numFmt numFmtId="165" formatCode="_(* #,##0_);_(* \(#,##0\);_(* &quot;-&quot;_);_(@_)"/>
    <numFmt numFmtId="166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5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2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3" fontId="4" fillId="0" borderId="1" xfId="2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/>
    </xf>
    <xf numFmtId="164" fontId="4" fillId="0" borderId="1" xfId="3" applyNumberFormat="1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">
    <cellStyle name="Comma" xfId="2" builtinId="3"/>
    <cellStyle name="Comma [0] 2 2" xfId="1"/>
    <cellStyle name="Comma 2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zoomScale="60" zoomScaleNormal="60" workbookViewId="0">
      <selection activeCell="T32" sqref="T32"/>
    </sheetView>
  </sheetViews>
  <sheetFormatPr defaultRowHeight="15" x14ac:dyDescent="0.25"/>
  <cols>
    <col min="8" max="8" width="16.7109375" bestFit="1" customWidth="1"/>
    <col min="9" max="9" width="14.85546875" customWidth="1"/>
    <col min="10" max="10" width="25.5703125" bestFit="1" customWidth="1"/>
    <col min="12" max="12" width="15.5703125" customWidth="1"/>
    <col min="13" max="13" width="10.5703125" customWidth="1"/>
    <col min="14" max="14" width="7.28515625" customWidth="1"/>
    <col min="15" max="15" width="9.7109375" customWidth="1"/>
    <col min="16" max="16" width="9" customWidth="1"/>
    <col min="17" max="17" width="8.140625" customWidth="1"/>
    <col min="18" max="18" width="8.28515625" customWidth="1"/>
    <col min="19" max="19" width="9.42578125" customWidth="1"/>
    <col min="20" max="20" width="8.85546875" customWidth="1"/>
    <col min="21" max="21" width="8.5703125" customWidth="1"/>
    <col min="22" max="23" width="9.28515625" customWidth="1"/>
    <col min="24" max="24" width="8.42578125" customWidth="1"/>
    <col min="25" max="25" width="9" customWidth="1"/>
    <col min="26" max="26" width="8.28515625" customWidth="1"/>
    <col min="27" max="27" width="9.85546875" customWidth="1"/>
    <col min="28" max="28" width="9" customWidth="1"/>
    <col min="29" max="29" width="10.85546875" customWidth="1"/>
  </cols>
  <sheetData>
    <row r="1" spans="1:3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2" t="s">
        <v>47</v>
      </c>
      <c r="M1" s="10" t="s">
        <v>39</v>
      </c>
      <c r="N1" s="11" t="s">
        <v>38</v>
      </c>
      <c r="O1" s="11" t="s">
        <v>40</v>
      </c>
      <c r="P1" s="11" t="s">
        <v>38</v>
      </c>
      <c r="Q1" s="10" t="s">
        <v>41</v>
      </c>
      <c r="R1" s="11" t="s">
        <v>38</v>
      </c>
      <c r="S1" s="12" t="s">
        <v>42</v>
      </c>
      <c r="T1" s="12" t="s">
        <v>38</v>
      </c>
      <c r="U1" s="11" t="s">
        <v>43</v>
      </c>
      <c r="V1" s="11" t="s">
        <v>38</v>
      </c>
      <c r="W1" s="11" t="s">
        <v>44</v>
      </c>
      <c r="X1" s="11" t="s">
        <v>38</v>
      </c>
      <c r="Y1" s="11" t="s">
        <v>45</v>
      </c>
      <c r="Z1" s="11" t="s">
        <v>38</v>
      </c>
      <c r="AA1" s="11" t="s">
        <v>46</v>
      </c>
      <c r="AB1" s="11" t="s">
        <v>38</v>
      </c>
      <c r="AC1" s="3" t="s">
        <v>11</v>
      </c>
      <c r="AD1" s="3" t="s">
        <v>11</v>
      </c>
    </row>
    <row r="2" spans="1:30" x14ac:dyDescent="0.25">
      <c r="A2" s="5">
        <v>61</v>
      </c>
      <c r="B2" s="5" t="s">
        <v>12</v>
      </c>
      <c r="C2" s="6">
        <v>6104</v>
      </c>
      <c r="D2" s="6">
        <v>6102</v>
      </c>
      <c r="E2" s="5" t="s">
        <v>13</v>
      </c>
      <c r="F2" s="6">
        <v>6104080</v>
      </c>
      <c r="G2" s="5">
        <v>610208</v>
      </c>
      <c r="H2" s="5" t="s">
        <v>14</v>
      </c>
      <c r="I2" s="7">
        <v>1060061</v>
      </c>
      <c r="J2" s="5" t="s">
        <v>15</v>
      </c>
      <c r="K2" s="8">
        <v>2019</v>
      </c>
      <c r="L2" s="13">
        <v>456</v>
      </c>
      <c r="M2" s="14">
        <v>2</v>
      </c>
      <c r="N2" s="15">
        <f t="shared" ref="N2:N3" ca="1" si="0">M2/$T2*100</f>
        <v>1.1976047904191618</v>
      </c>
      <c r="O2" s="14">
        <v>120</v>
      </c>
      <c r="P2" s="15">
        <f t="shared" ref="P2:P3" ca="1" si="1">O2/$T2*100</f>
        <v>71.856287425149702</v>
      </c>
      <c r="Q2" s="14">
        <v>36</v>
      </c>
      <c r="R2" s="15">
        <f t="shared" ref="R2:R3" ca="1" si="2">Q2/$T2*100</f>
        <v>21.556886227544911</v>
      </c>
      <c r="S2" s="14">
        <v>4</v>
      </c>
      <c r="T2" s="15">
        <f t="shared" ref="T2:T3" ca="1" si="3">S2/$T2*100</f>
        <v>2.3952095808383236</v>
      </c>
      <c r="U2" s="16">
        <v>0</v>
      </c>
      <c r="V2" s="17">
        <f t="shared" ref="V2:V3" ca="1" si="4">U2/$T2*100</f>
        <v>0</v>
      </c>
      <c r="W2" s="16">
        <v>5</v>
      </c>
      <c r="X2" s="17">
        <f t="shared" ref="X2:X3" ca="1" si="5">W2/$T2*100</f>
        <v>2.9940119760479043</v>
      </c>
      <c r="Y2" s="16">
        <v>0</v>
      </c>
      <c r="Z2" s="17">
        <f t="shared" ref="Z2:Z3" ca="1" si="6">Y2/$T2*100</f>
        <v>0</v>
      </c>
      <c r="AA2" s="18">
        <f t="shared" ref="AA2:AA3" si="7">SUM(M2,O2,Q2,S2,U2,U2,W2,Y2)</f>
        <v>167</v>
      </c>
      <c r="AB2" s="19">
        <f t="shared" ref="AB2:AB3" si="8">AA2/L2*100</f>
        <v>36.622807017543856</v>
      </c>
      <c r="AC2" s="5" t="s">
        <v>16</v>
      </c>
      <c r="AD2" s="5" t="s">
        <v>38</v>
      </c>
    </row>
    <row r="3" spans="1:30" x14ac:dyDescent="0.25">
      <c r="A3" s="5">
        <v>61</v>
      </c>
      <c r="B3" s="5" t="s">
        <v>12</v>
      </c>
      <c r="C3" s="6">
        <v>6104</v>
      </c>
      <c r="D3" s="6">
        <v>6102</v>
      </c>
      <c r="E3" s="5" t="s">
        <v>13</v>
      </c>
      <c r="F3" s="6">
        <v>6104080</v>
      </c>
      <c r="G3" s="5">
        <v>610208</v>
      </c>
      <c r="H3" s="5" t="s">
        <v>14</v>
      </c>
      <c r="I3" s="7">
        <v>1060062</v>
      </c>
      <c r="J3" s="5" t="s">
        <v>17</v>
      </c>
      <c r="K3" s="8">
        <v>2019</v>
      </c>
      <c r="L3" s="13">
        <v>485</v>
      </c>
      <c r="M3" s="14">
        <v>2</v>
      </c>
      <c r="N3" s="15">
        <f t="shared" ca="1" si="0"/>
        <v>1.4598540145985401</v>
      </c>
      <c r="O3" s="14">
        <v>98</v>
      </c>
      <c r="P3" s="15">
        <f t="shared" ca="1" si="1"/>
        <v>71.532846715328475</v>
      </c>
      <c r="Q3" s="14">
        <v>25</v>
      </c>
      <c r="R3" s="15">
        <f t="shared" ca="1" si="2"/>
        <v>18.248175182481752</v>
      </c>
      <c r="S3" s="14">
        <v>4</v>
      </c>
      <c r="T3" s="15">
        <f t="shared" ca="1" si="3"/>
        <v>2.9197080291970803</v>
      </c>
      <c r="U3" s="16">
        <v>0</v>
      </c>
      <c r="V3" s="17">
        <f t="shared" ca="1" si="4"/>
        <v>0</v>
      </c>
      <c r="W3" s="16">
        <v>2</v>
      </c>
      <c r="X3" s="17">
        <f t="shared" ca="1" si="5"/>
        <v>1.4598540145985401</v>
      </c>
      <c r="Y3" s="16">
        <v>6</v>
      </c>
      <c r="Z3" s="17">
        <f t="shared" ca="1" si="6"/>
        <v>4.3795620437956204</v>
      </c>
      <c r="AA3" s="18">
        <f t="shared" si="7"/>
        <v>137</v>
      </c>
      <c r="AB3" s="19">
        <f t="shared" si="8"/>
        <v>28.24742268041237</v>
      </c>
      <c r="AC3" s="5" t="s">
        <v>16</v>
      </c>
      <c r="AD3" s="5" t="s">
        <v>38</v>
      </c>
    </row>
    <row r="4" spans="1:30" x14ac:dyDescent="0.25">
      <c r="A4" s="5">
        <v>61</v>
      </c>
      <c r="B4" s="5" t="s">
        <v>12</v>
      </c>
      <c r="C4" s="6">
        <v>6104</v>
      </c>
      <c r="D4" s="6">
        <v>6102</v>
      </c>
      <c r="E4" s="5" t="s">
        <v>13</v>
      </c>
      <c r="F4" s="6">
        <v>6104081</v>
      </c>
      <c r="G4" s="5">
        <v>610215</v>
      </c>
      <c r="H4" s="5" t="s">
        <v>18</v>
      </c>
      <c r="I4" s="7">
        <v>1060063</v>
      </c>
      <c r="J4" s="5" t="s">
        <v>19</v>
      </c>
      <c r="K4" s="8">
        <v>2019</v>
      </c>
      <c r="L4" s="13">
        <v>475</v>
      </c>
      <c r="M4" s="14">
        <v>0</v>
      </c>
      <c r="N4" s="15">
        <v>0</v>
      </c>
      <c r="O4" s="14">
        <v>264</v>
      </c>
      <c r="P4" s="15">
        <v>70.777479892761392</v>
      </c>
      <c r="Q4" s="14">
        <v>101</v>
      </c>
      <c r="R4" s="15">
        <v>27.077747989276141</v>
      </c>
      <c r="S4" s="14">
        <v>0</v>
      </c>
      <c r="T4" s="15">
        <v>0</v>
      </c>
      <c r="U4" s="16">
        <v>0</v>
      </c>
      <c r="V4" s="17">
        <v>0</v>
      </c>
      <c r="W4" s="16">
        <v>6</v>
      </c>
      <c r="X4" s="17">
        <v>1.6085790884718498</v>
      </c>
      <c r="Y4" s="16">
        <v>2</v>
      </c>
      <c r="Z4" s="17">
        <v>0.53619302949061665</v>
      </c>
      <c r="AA4" s="18">
        <v>373</v>
      </c>
      <c r="AB4" s="19">
        <v>78.526315789473685</v>
      </c>
      <c r="AC4" s="5" t="s">
        <v>16</v>
      </c>
      <c r="AD4" s="5" t="s">
        <v>38</v>
      </c>
    </row>
    <row r="5" spans="1:30" x14ac:dyDescent="0.25">
      <c r="A5" s="5">
        <v>61</v>
      </c>
      <c r="B5" s="5" t="s">
        <v>12</v>
      </c>
      <c r="C5" s="6">
        <v>6104</v>
      </c>
      <c r="D5" s="6">
        <v>6102</v>
      </c>
      <c r="E5" s="5" t="s">
        <v>13</v>
      </c>
      <c r="F5" s="6">
        <v>6104090</v>
      </c>
      <c r="G5" s="5">
        <v>610207</v>
      </c>
      <c r="H5" s="5" t="s">
        <v>20</v>
      </c>
      <c r="I5" s="7">
        <v>1060064</v>
      </c>
      <c r="J5" s="5" t="s">
        <v>21</v>
      </c>
      <c r="K5" s="8">
        <v>2019</v>
      </c>
      <c r="L5" s="13">
        <v>704</v>
      </c>
      <c r="M5" s="14">
        <v>16</v>
      </c>
      <c r="N5" s="15">
        <f t="shared" ref="N5:N6" ca="1" si="9">M5/$T5*100</f>
        <v>5.5555555555555554</v>
      </c>
      <c r="O5" s="14">
        <v>149</v>
      </c>
      <c r="P5" s="15">
        <f t="shared" ref="P5:P12" ca="1" si="10">O5/$T5*100</f>
        <v>51.736111111111114</v>
      </c>
      <c r="Q5" s="14">
        <v>116</v>
      </c>
      <c r="R5" s="15">
        <f t="shared" ref="R5:R12" ca="1" si="11">Q5/$T5*100</f>
        <v>40.277777777777779</v>
      </c>
      <c r="S5" s="14">
        <v>4</v>
      </c>
      <c r="T5" s="15">
        <f t="shared" ref="T5:T12" ca="1" si="12">S5/$T5*100</f>
        <v>1.3888888888888888</v>
      </c>
      <c r="U5" s="16">
        <v>0</v>
      </c>
      <c r="V5" s="17">
        <f t="shared" ref="V5:V12" ca="1" si="13">U5/$T5*100</f>
        <v>0</v>
      </c>
      <c r="W5" s="16">
        <v>0</v>
      </c>
      <c r="X5" s="17">
        <f t="shared" ref="X5:X12" ca="1" si="14">W5/$T5*100</f>
        <v>0</v>
      </c>
      <c r="Y5" s="16">
        <v>3</v>
      </c>
      <c r="Z5" s="17">
        <f t="shared" ref="Z5:Z12" ca="1" si="15">Y5/$T5*100</f>
        <v>1.0416666666666665</v>
      </c>
      <c r="AA5" s="18">
        <f t="shared" ref="AA5:AA12" si="16">SUM(M5,O5,Q5,S5,U5,U5,W5,Y5)</f>
        <v>288</v>
      </c>
      <c r="AB5" s="19">
        <f>AA5/L5*100</f>
        <v>40.909090909090914</v>
      </c>
      <c r="AC5" s="5" t="s">
        <v>16</v>
      </c>
      <c r="AD5" s="5" t="s">
        <v>38</v>
      </c>
    </row>
    <row r="6" spans="1:30" x14ac:dyDescent="0.25">
      <c r="A6" s="5">
        <v>61</v>
      </c>
      <c r="B6" s="5" t="s">
        <v>12</v>
      </c>
      <c r="C6" s="6">
        <v>6104</v>
      </c>
      <c r="D6" s="6">
        <v>6102</v>
      </c>
      <c r="E6" s="5" t="s">
        <v>13</v>
      </c>
      <c r="F6" s="6">
        <v>6104090</v>
      </c>
      <c r="G6" s="5">
        <v>610207</v>
      </c>
      <c r="H6" s="5" t="s">
        <v>20</v>
      </c>
      <c r="I6" s="7">
        <v>1060065</v>
      </c>
      <c r="J6" s="5" t="s">
        <v>22</v>
      </c>
      <c r="K6" s="8">
        <v>2019</v>
      </c>
      <c r="L6" s="13">
        <v>379</v>
      </c>
      <c r="M6" s="14">
        <v>0</v>
      </c>
      <c r="N6" s="15">
        <f t="shared" ca="1" si="9"/>
        <v>0</v>
      </c>
      <c r="O6" s="14">
        <v>80</v>
      </c>
      <c r="P6" s="15">
        <f t="shared" ca="1" si="10"/>
        <v>96.385542168674704</v>
      </c>
      <c r="Q6" s="14">
        <v>0</v>
      </c>
      <c r="R6" s="15">
        <f t="shared" ca="1" si="11"/>
        <v>0</v>
      </c>
      <c r="S6" s="14">
        <v>0</v>
      </c>
      <c r="T6" s="15">
        <f t="shared" ca="1" si="12"/>
        <v>0</v>
      </c>
      <c r="U6" s="16">
        <v>0</v>
      </c>
      <c r="V6" s="17">
        <f t="shared" ca="1" si="13"/>
        <v>0</v>
      </c>
      <c r="W6" s="16">
        <v>0</v>
      </c>
      <c r="X6" s="17">
        <f t="shared" ca="1" si="14"/>
        <v>0</v>
      </c>
      <c r="Y6" s="16">
        <v>3</v>
      </c>
      <c r="Z6" s="17">
        <f t="shared" ca="1" si="15"/>
        <v>3.6144578313253009</v>
      </c>
      <c r="AA6" s="18">
        <f t="shared" si="16"/>
        <v>83</v>
      </c>
      <c r="AB6" s="19">
        <f t="shared" ref="AB6:AB10" si="17">AA6/L6*100</f>
        <v>21.899736147757256</v>
      </c>
      <c r="AC6" s="5" t="s">
        <v>16</v>
      </c>
      <c r="AD6" s="5" t="s">
        <v>38</v>
      </c>
    </row>
    <row r="7" spans="1:30" x14ac:dyDescent="0.25">
      <c r="A7" s="5">
        <v>61</v>
      </c>
      <c r="B7" s="5" t="s">
        <v>12</v>
      </c>
      <c r="C7" s="6">
        <v>6104</v>
      </c>
      <c r="D7" s="6">
        <v>6102</v>
      </c>
      <c r="E7" s="5" t="s">
        <v>13</v>
      </c>
      <c r="F7" s="6">
        <v>6104091</v>
      </c>
      <c r="G7" s="5">
        <v>610216</v>
      </c>
      <c r="H7" s="5" t="s">
        <v>23</v>
      </c>
      <c r="I7" s="7">
        <v>1060066</v>
      </c>
      <c r="J7" s="5" t="s">
        <v>24</v>
      </c>
      <c r="K7" s="8">
        <v>2019</v>
      </c>
      <c r="L7" s="13">
        <v>382</v>
      </c>
      <c r="M7" s="14">
        <v>0</v>
      </c>
      <c r="N7" s="15">
        <f ca="1">M7/$T7*100</f>
        <v>0</v>
      </c>
      <c r="O7" s="14">
        <v>171</v>
      </c>
      <c r="P7" s="15">
        <f t="shared" ca="1" si="10"/>
        <v>74.34782608695653</v>
      </c>
      <c r="Q7" s="14">
        <v>59</v>
      </c>
      <c r="R7" s="15">
        <f t="shared" ca="1" si="11"/>
        <v>25.65217391304348</v>
      </c>
      <c r="S7" s="14">
        <v>0</v>
      </c>
      <c r="T7" s="15">
        <f t="shared" ca="1" si="12"/>
        <v>0</v>
      </c>
      <c r="U7" s="16">
        <v>0</v>
      </c>
      <c r="V7" s="17">
        <f t="shared" ca="1" si="13"/>
        <v>0</v>
      </c>
      <c r="W7" s="16">
        <v>0</v>
      </c>
      <c r="X7" s="17">
        <f t="shared" ca="1" si="14"/>
        <v>0</v>
      </c>
      <c r="Y7" s="16">
        <v>0</v>
      </c>
      <c r="Z7" s="17">
        <f t="shared" ca="1" si="15"/>
        <v>0</v>
      </c>
      <c r="AA7" s="18">
        <f t="shared" si="16"/>
        <v>230</v>
      </c>
      <c r="AB7" s="19">
        <f t="shared" si="17"/>
        <v>60.209424083769633</v>
      </c>
      <c r="AC7" s="5" t="s">
        <v>16</v>
      </c>
      <c r="AD7" s="5" t="s">
        <v>38</v>
      </c>
    </row>
    <row r="8" spans="1:30" x14ac:dyDescent="0.25">
      <c r="A8" s="5">
        <v>61</v>
      </c>
      <c r="B8" s="5" t="s">
        <v>12</v>
      </c>
      <c r="C8" s="6">
        <v>6104</v>
      </c>
      <c r="D8" s="6">
        <v>6102</v>
      </c>
      <c r="E8" s="5" t="s">
        <v>13</v>
      </c>
      <c r="F8" s="6">
        <v>6104100</v>
      </c>
      <c r="G8" s="5">
        <v>610201</v>
      </c>
      <c r="H8" s="5" t="s">
        <v>25</v>
      </c>
      <c r="I8" s="7">
        <v>1060067</v>
      </c>
      <c r="J8" s="5" t="s">
        <v>26</v>
      </c>
      <c r="K8" s="8">
        <v>2019</v>
      </c>
      <c r="L8" s="13">
        <v>802</v>
      </c>
      <c r="M8" s="14">
        <v>86</v>
      </c>
      <c r="N8" s="15">
        <f t="shared" ref="N8:N12" ca="1" si="18">M8/$T8*100</f>
        <v>6.8690095846645374</v>
      </c>
      <c r="O8" s="14">
        <v>595</v>
      </c>
      <c r="P8" s="15">
        <f t="shared" ca="1" si="10"/>
        <v>47.523961661341851</v>
      </c>
      <c r="Q8" s="14">
        <v>374</v>
      </c>
      <c r="R8" s="15">
        <f t="shared" ca="1" si="11"/>
        <v>29.87220447284345</v>
      </c>
      <c r="S8" s="14">
        <v>66</v>
      </c>
      <c r="T8" s="15">
        <f t="shared" ca="1" si="12"/>
        <v>5.2715654952076676</v>
      </c>
      <c r="U8" s="16">
        <v>0</v>
      </c>
      <c r="V8" s="17">
        <f t="shared" ca="1" si="13"/>
        <v>0</v>
      </c>
      <c r="W8" s="16">
        <v>0</v>
      </c>
      <c r="X8" s="17">
        <f t="shared" ca="1" si="14"/>
        <v>0</v>
      </c>
      <c r="Y8" s="16">
        <v>131</v>
      </c>
      <c r="Z8" s="17">
        <f t="shared" ca="1" si="15"/>
        <v>10.463258785942491</v>
      </c>
      <c r="AA8" s="18">
        <f t="shared" si="16"/>
        <v>1252</v>
      </c>
      <c r="AB8" s="19">
        <f t="shared" si="17"/>
        <v>156.10972568578555</v>
      </c>
      <c r="AC8" s="5" t="s">
        <v>16</v>
      </c>
      <c r="AD8" s="5" t="s">
        <v>38</v>
      </c>
    </row>
    <row r="9" spans="1:30" x14ac:dyDescent="0.25">
      <c r="A9" s="5">
        <v>61</v>
      </c>
      <c r="B9" s="5" t="s">
        <v>12</v>
      </c>
      <c r="C9" s="6">
        <v>6104</v>
      </c>
      <c r="D9" s="6">
        <v>6102</v>
      </c>
      <c r="E9" s="5" t="s">
        <v>13</v>
      </c>
      <c r="F9" s="6">
        <v>6104101</v>
      </c>
      <c r="G9" s="5">
        <v>610218</v>
      </c>
      <c r="H9" s="5" t="s">
        <v>27</v>
      </c>
      <c r="I9" s="7">
        <v>1060068</v>
      </c>
      <c r="J9" s="5" t="s">
        <v>28</v>
      </c>
      <c r="K9" s="8">
        <v>2019</v>
      </c>
      <c r="L9" s="13">
        <v>321</v>
      </c>
      <c r="M9" s="14">
        <v>0</v>
      </c>
      <c r="N9" s="15">
        <f t="shared" ca="1" si="18"/>
        <v>0</v>
      </c>
      <c r="O9" s="14">
        <v>326</v>
      </c>
      <c r="P9" s="15">
        <f t="shared" ca="1" si="10"/>
        <v>83.804627249357324</v>
      </c>
      <c r="Q9" s="14">
        <v>62</v>
      </c>
      <c r="R9" s="15">
        <f t="shared" ca="1" si="11"/>
        <v>15.938303341902312</v>
      </c>
      <c r="S9" s="14">
        <v>1</v>
      </c>
      <c r="T9" s="15">
        <f t="shared" ca="1" si="12"/>
        <v>0.25706940874035988</v>
      </c>
      <c r="U9" s="16">
        <v>0</v>
      </c>
      <c r="V9" s="17">
        <f t="shared" ca="1" si="13"/>
        <v>0</v>
      </c>
      <c r="W9" s="16">
        <v>0</v>
      </c>
      <c r="X9" s="17">
        <f t="shared" ca="1" si="14"/>
        <v>0</v>
      </c>
      <c r="Y9" s="16">
        <v>0</v>
      </c>
      <c r="Z9" s="17">
        <f t="shared" ca="1" si="15"/>
        <v>0</v>
      </c>
      <c r="AA9" s="18">
        <f t="shared" si="16"/>
        <v>389</v>
      </c>
      <c r="AB9" s="19">
        <f t="shared" si="17"/>
        <v>121.18380062305296</v>
      </c>
      <c r="AC9" s="5" t="s">
        <v>16</v>
      </c>
      <c r="AD9" s="5" t="s">
        <v>38</v>
      </c>
    </row>
    <row r="10" spans="1:30" x14ac:dyDescent="0.25">
      <c r="A10" s="5">
        <v>61</v>
      </c>
      <c r="B10" s="5" t="s">
        <v>12</v>
      </c>
      <c r="C10" s="6">
        <v>6104</v>
      </c>
      <c r="D10" s="6">
        <v>6102</v>
      </c>
      <c r="E10" s="5" t="s">
        <v>13</v>
      </c>
      <c r="F10" s="6">
        <v>6104101</v>
      </c>
      <c r="G10" s="5">
        <v>610218</v>
      </c>
      <c r="H10" s="5" t="s">
        <v>27</v>
      </c>
      <c r="I10" s="7">
        <v>1060069</v>
      </c>
      <c r="J10" s="5" t="s">
        <v>29</v>
      </c>
      <c r="K10" s="8">
        <v>2019</v>
      </c>
      <c r="L10" s="13">
        <v>272</v>
      </c>
      <c r="M10" s="14">
        <v>0</v>
      </c>
      <c r="N10" s="15">
        <f t="shared" ca="1" si="18"/>
        <v>0</v>
      </c>
      <c r="O10" s="14">
        <v>53</v>
      </c>
      <c r="P10" s="15">
        <f t="shared" ca="1" si="10"/>
        <v>80.303030303030297</v>
      </c>
      <c r="Q10" s="14">
        <v>13</v>
      </c>
      <c r="R10" s="15">
        <f t="shared" ca="1" si="11"/>
        <v>19.696969696969695</v>
      </c>
      <c r="S10" s="14">
        <v>0</v>
      </c>
      <c r="T10" s="15">
        <f t="shared" ca="1" si="12"/>
        <v>0</v>
      </c>
      <c r="U10" s="16">
        <v>0</v>
      </c>
      <c r="V10" s="17">
        <f t="shared" ca="1" si="13"/>
        <v>0</v>
      </c>
      <c r="W10" s="16">
        <v>0</v>
      </c>
      <c r="X10" s="17">
        <f t="shared" ca="1" si="14"/>
        <v>0</v>
      </c>
      <c r="Y10" s="16">
        <v>0</v>
      </c>
      <c r="Z10" s="17">
        <f t="shared" ca="1" si="15"/>
        <v>0</v>
      </c>
      <c r="AA10" s="18">
        <f t="shared" si="16"/>
        <v>66</v>
      </c>
      <c r="AB10" s="19">
        <f t="shared" si="17"/>
        <v>24.264705882352942</v>
      </c>
      <c r="AC10" s="5" t="s">
        <v>16</v>
      </c>
      <c r="AD10" s="5" t="s">
        <v>38</v>
      </c>
    </row>
    <row r="11" spans="1:30" x14ac:dyDescent="0.25">
      <c r="A11" s="5">
        <v>61</v>
      </c>
      <c r="B11" s="5" t="s">
        <v>12</v>
      </c>
      <c r="C11" s="6">
        <v>6104</v>
      </c>
      <c r="D11" s="6">
        <v>6102</v>
      </c>
      <c r="E11" s="5" t="s">
        <v>13</v>
      </c>
      <c r="F11" s="6">
        <v>6104110</v>
      </c>
      <c r="G11" s="5">
        <v>610212</v>
      </c>
      <c r="H11" s="5" t="s">
        <v>30</v>
      </c>
      <c r="I11" s="7">
        <v>1060070</v>
      </c>
      <c r="J11" s="5" t="s">
        <v>31</v>
      </c>
      <c r="K11" s="8">
        <v>2019</v>
      </c>
      <c r="L11" s="13">
        <v>363</v>
      </c>
      <c r="M11" s="14">
        <v>2</v>
      </c>
      <c r="N11" s="15">
        <f t="shared" ca="1" si="18"/>
        <v>2.0618556701030926</v>
      </c>
      <c r="O11" s="14">
        <v>71</v>
      </c>
      <c r="P11" s="15">
        <f t="shared" ca="1" si="10"/>
        <v>73.19587628865979</v>
      </c>
      <c r="Q11" s="14">
        <v>19</v>
      </c>
      <c r="R11" s="15">
        <f t="shared" ca="1" si="11"/>
        <v>19.587628865979383</v>
      </c>
      <c r="S11" s="14">
        <v>2</v>
      </c>
      <c r="T11" s="19">
        <f t="shared" ca="1" si="12"/>
        <v>2.0618556701030926</v>
      </c>
      <c r="U11" s="16">
        <v>0</v>
      </c>
      <c r="V11" s="17">
        <f t="shared" ca="1" si="13"/>
        <v>0</v>
      </c>
      <c r="W11" s="16">
        <v>3</v>
      </c>
      <c r="X11" s="17">
        <f t="shared" ca="1" si="14"/>
        <v>3.0927835051546393</v>
      </c>
      <c r="Y11" s="16">
        <v>0</v>
      </c>
      <c r="Z11" s="17">
        <f t="shared" ca="1" si="15"/>
        <v>0</v>
      </c>
      <c r="AA11" s="18">
        <f t="shared" si="16"/>
        <v>97</v>
      </c>
      <c r="AB11" s="19">
        <f>AA11/L11*100</f>
        <v>26.721763085399449</v>
      </c>
      <c r="AC11" s="5" t="s">
        <v>16</v>
      </c>
      <c r="AD11" s="5" t="s">
        <v>38</v>
      </c>
    </row>
    <row r="12" spans="1:30" x14ac:dyDescent="0.25">
      <c r="A12" s="5">
        <v>61</v>
      </c>
      <c r="B12" s="5" t="s">
        <v>12</v>
      </c>
      <c r="C12" s="6">
        <v>6104</v>
      </c>
      <c r="D12" s="6">
        <v>6102</v>
      </c>
      <c r="E12" s="5" t="s">
        <v>13</v>
      </c>
      <c r="F12" s="6">
        <v>6104110</v>
      </c>
      <c r="G12" s="5">
        <v>610212</v>
      </c>
      <c r="H12" s="5" t="s">
        <v>30</v>
      </c>
      <c r="I12" s="7">
        <v>1060071</v>
      </c>
      <c r="J12" s="5" t="s">
        <v>32</v>
      </c>
      <c r="K12" s="8">
        <v>2019</v>
      </c>
      <c r="L12" s="13">
        <v>152</v>
      </c>
      <c r="M12" s="14">
        <v>3</v>
      </c>
      <c r="N12" s="15">
        <f t="shared" ca="1" si="18"/>
        <v>4.225352112676056</v>
      </c>
      <c r="O12" s="14">
        <v>53</v>
      </c>
      <c r="P12" s="15">
        <f t="shared" ca="1" si="10"/>
        <v>74.647887323943664</v>
      </c>
      <c r="Q12" s="14">
        <v>9</v>
      </c>
      <c r="R12" s="15">
        <f t="shared" ca="1" si="11"/>
        <v>12.676056338028168</v>
      </c>
      <c r="S12" s="14">
        <v>2</v>
      </c>
      <c r="T12" s="15">
        <f t="shared" ca="1" si="12"/>
        <v>2.8169014084507045</v>
      </c>
      <c r="U12" s="16">
        <v>0</v>
      </c>
      <c r="V12" s="17">
        <f t="shared" ca="1" si="13"/>
        <v>0</v>
      </c>
      <c r="W12" s="16">
        <v>3</v>
      </c>
      <c r="X12" s="17">
        <f t="shared" ca="1" si="14"/>
        <v>4.225352112676056</v>
      </c>
      <c r="Y12" s="16">
        <v>1</v>
      </c>
      <c r="Z12" s="17">
        <f t="shared" ca="1" si="15"/>
        <v>1.4084507042253522</v>
      </c>
      <c r="AA12" s="18">
        <f t="shared" si="16"/>
        <v>71</v>
      </c>
      <c r="AB12" s="19">
        <f t="shared" ref="AB12" si="19">AA12/L12*100</f>
        <v>46.710526315789473</v>
      </c>
      <c r="AC12" s="5" t="s">
        <v>16</v>
      </c>
      <c r="AD12" s="5" t="s">
        <v>38</v>
      </c>
    </row>
    <row r="13" spans="1:30" x14ac:dyDescent="0.25">
      <c r="A13" s="5">
        <v>61</v>
      </c>
      <c r="B13" s="5" t="s">
        <v>12</v>
      </c>
      <c r="C13" s="6">
        <v>6104</v>
      </c>
      <c r="D13" s="6">
        <v>6102</v>
      </c>
      <c r="E13" s="5" t="s">
        <v>13</v>
      </c>
      <c r="F13" s="6">
        <v>6104120</v>
      </c>
      <c r="G13" s="5">
        <v>610206</v>
      </c>
      <c r="H13" s="5" t="s">
        <v>33</v>
      </c>
      <c r="I13" s="7">
        <v>1060072</v>
      </c>
      <c r="J13" s="5" t="s">
        <v>34</v>
      </c>
      <c r="K13" s="8">
        <v>2019</v>
      </c>
      <c r="L13" s="9">
        <v>217</v>
      </c>
      <c r="M13" s="9">
        <v>9</v>
      </c>
      <c r="N13" s="9">
        <v>4.6391752577319592</v>
      </c>
      <c r="O13" s="9">
        <v>114</v>
      </c>
      <c r="P13" s="9">
        <v>58.762886597938149</v>
      </c>
      <c r="Q13" s="9">
        <v>59</v>
      </c>
      <c r="R13" s="9">
        <v>30.412371134020617</v>
      </c>
      <c r="S13" s="9">
        <v>4</v>
      </c>
      <c r="T13" s="9">
        <v>2.0618556701030926</v>
      </c>
      <c r="U13" s="9">
        <v>0</v>
      </c>
      <c r="V13" s="9">
        <v>0</v>
      </c>
      <c r="W13" s="9">
        <v>0</v>
      </c>
      <c r="X13" s="9">
        <v>0</v>
      </c>
      <c r="Y13" s="9">
        <v>8</v>
      </c>
      <c r="Z13" s="9">
        <v>4.1237113402061851</v>
      </c>
      <c r="AA13" s="9">
        <v>194</v>
      </c>
      <c r="AB13" s="20">
        <v>89.400921658986178</v>
      </c>
      <c r="AC13" s="5" t="s">
        <v>16</v>
      </c>
      <c r="AD13" s="5" t="s">
        <v>38</v>
      </c>
    </row>
    <row r="14" spans="1:30" x14ac:dyDescent="0.25">
      <c r="A14" s="5">
        <v>61</v>
      </c>
      <c r="B14" s="5" t="s">
        <v>12</v>
      </c>
      <c r="C14" s="6">
        <v>6104</v>
      </c>
      <c r="D14" s="6">
        <v>6102</v>
      </c>
      <c r="E14" s="5" t="s">
        <v>13</v>
      </c>
      <c r="F14" s="6">
        <v>6104120</v>
      </c>
      <c r="G14" s="5">
        <v>610206</v>
      </c>
      <c r="H14" s="5" t="s">
        <v>33</v>
      </c>
      <c r="I14" s="7">
        <v>1060073</v>
      </c>
      <c r="J14" s="5" t="s">
        <v>35</v>
      </c>
      <c r="K14" s="8">
        <v>2019</v>
      </c>
      <c r="L14" s="13">
        <v>181</v>
      </c>
      <c r="M14" s="14">
        <v>0</v>
      </c>
      <c r="N14" s="15">
        <v>0</v>
      </c>
      <c r="O14" s="14">
        <v>54</v>
      </c>
      <c r="P14" s="15">
        <v>58.064516129032263</v>
      </c>
      <c r="Q14" s="14">
        <v>39</v>
      </c>
      <c r="R14" s="15">
        <v>41.935483870967744</v>
      </c>
      <c r="S14" s="14">
        <v>0</v>
      </c>
      <c r="T14" s="15">
        <v>0</v>
      </c>
      <c r="U14" s="16">
        <v>0</v>
      </c>
      <c r="V14" s="17">
        <v>0</v>
      </c>
      <c r="W14" s="16">
        <v>0</v>
      </c>
      <c r="X14" s="17">
        <v>0</v>
      </c>
      <c r="Y14" s="16">
        <v>0</v>
      </c>
      <c r="Z14" s="17">
        <v>0</v>
      </c>
      <c r="AA14" s="18">
        <v>93</v>
      </c>
      <c r="AB14" s="19">
        <v>51.381215469613259</v>
      </c>
      <c r="AC14" s="5" t="s">
        <v>16</v>
      </c>
      <c r="AD14" s="5" t="s">
        <v>38</v>
      </c>
    </row>
    <row r="15" spans="1:30" x14ac:dyDescent="0.25">
      <c r="A15" s="5">
        <v>61</v>
      </c>
      <c r="B15" s="5" t="s">
        <v>12</v>
      </c>
      <c r="C15" s="6">
        <v>6104</v>
      </c>
      <c r="D15" s="6">
        <v>6102</v>
      </c>
      <c r="E15" s="5" t="s">
        <v>13</v>
      </c>
      <c r="F15" s="6">
        <v>6104121</v>
      </c>
      <c r="G15" s="5">
        <v>610217</v>
      </c>
      <c r="H15" s="5" t="s">
        <v>36</v>
      </c>
      <c r="I15" s="7">
        <v>1060074</v>
      </c>
      <c r="J15" s="5" t="s">
        <v>37</v>
      </c>
      <c r="K15" s="8">
        <v>2019</v>
      </c>
      <c r="L15" s="9">
        <v>220</v>
      </c>
      <c r="M15" s="9">
        <v>0</v>
      </c>
      <c r="N15" s="9">
        <v>0</v>
      </c>
      <c r="O15" s="9">
        <v>33</v>
      </c>
      <c r="P15" s="9">
        <v>62.264150943396224</v>
      </c>
      <c r="Q15" s="9">
        <v>6</v>
      </c>
      <c r="R15" s="9">
        <v>11.320754716981133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14</v>
      </c>
      <c r="Z15" s="9">
        <v>26.415094339622641</v>
      </c>
      <c r="AA15" s="9">
        <v>53</v>
      </c>
      <c r="AB15" s="20">
        <v>24.09090909090909</v>
      </c>
      <c r="AC15" s="5" t="s">
        <v>16</v>
      </c>
      <c r="AD15" s="5" t="s">
        <v>38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DA NELLA FURIOSA</cp:lastModifiedBy>
  <dcterms:created xsi:type="dcterms:W3CDTF">2025-10-07T04:13:39Z</dcterms:created>
  <dcterms:modified xsi:type="dcterms:W3CDTF">2026-03-16T01:59:20Z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13762</vt:lpwstr>
  </property>
  <property fmtid="{D5CDD505-2E9C-101B-9397-08002B2CF9AE}" pid="3" name="NXPowerLiteSettings">
    <vt:lpwstr>E7000400038000</vt:lpwstr>
  </property>
  <property fmtid="{D5CDD505-2E9C-101B-9397-08002B2CF9AE}" pid="4" name="NXPowerLiteVersion">
    <vt:lpwstr>S10.9.5</vt:lpwstr>
  </property>
</Properties>
</file>